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uliette\Desktop\"/>
    </mc:Choice>
  </mc:AlternateContent>
  <xr:revisionPtr revIDLastSave="0" documentId="8_{3F4A4DEA-CD3C-48AC-8A45-325D08511357}" xr6:coauthVersionLast="47" xr6:coauthVersionMax="47" xr10:uidLastSave="{00000000-0000-0000-0000-000000000000}"/>
  <workbookProtection workbookAlgorithmName="SHA-512" workbookHashValue="tjFQYOp7MBW8dvs1Y0Lvzp1YdKuymgPfFAp0naO3WqgQNHwvtSAUQFGRC7Tr+H3cg86ruuv0CYc3QycxJnXoPg==" workbookSaltValue="cEk2uV5cDBEANlHAm6msjg==" workbookSpinCount="100000" lockStructure="1"/>
  <bookViews>
    <workbookView xWindow="-120" yWindow="-120" windowWidth="24240" windowHeight="13740" xr2:uid="{00000000-000D-0000-FFFF-FFFF00000000}"/>
  </bookViews>
  <sheets>
    <sheet name="Bon Cde 2021 automne" sheetId="1" r:id="rId1"/>
  </sheets>
  <definedNames>
    <definedName name="Lassociation">#REF!</definedName>
    <definedName name="Print_Area" localSheetId="0">'Bon Cde 2021 automne'!$A$1:$Y$43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I39" i="1" l="1"/>
  <c r="I25" i="1" l="1"/>
  <c r="I26" i="1"/>
  <c r="I30" i="1" l="1"/>
  <c r="I44" i="1" l="1"/>
  <c r="I45" i="1" l="1"/>
  <c r="I42" i="1" l="1"/>
  <c r="I46" i="1" l="1"/>
  <c r="I43" i="1"/>
  <c r="I32" i="1"/>
  <c r="I33" i="1"/>
  <c r="I34" i="1"/>
  <c r="I35" i="1"/>
  <c r="I36" i="1"/>
  <c r="I31" i="1"/>
  <c r="I24" i="1"/>
  <c r="I22" i="1" l="1"/>
  <c r="I15" i="1"/>
  <c r="I17" i="1"/>
  <c r="I23" i="1"/>
  <c r="I10" i="1" l="1"/>
  <c r="I9" i="1"/>
  <c r="I8" i="1"/>
  <c r="I7" i="1"/>
  <c r="I6" i="1"/>
  <c r="I5" i="1"/>
  <c r="I4" i="1"/>
  <c r="I3" i="1"/>
  <c r="I18" i="1" l="1"/>
  <c r="I19" i="1"/>
  <c r="I21" i="1"/>
  <c r="I27" i="1"/>
  <c r="I16" i="1"/>
  <c r="I14" i="1" l="1"/>
  <c r="I47" i="1" s="1"/>
</calcChain>
</file>

<file path=xl/sharedStrings.xml><?xml version="1.0" encoding="utf-8"?>
<sst xmlns="http://schemas.openxmlformats.org/spreadsheetml/2006/main" count="216" uniqueCount="154">
  <si>
    <t>Réf</t>
  </si>
  <si>
    <t>Régions</t>
  </si>
  <si>
    <t>VINS ROUGES</t>
  </si>
  <si>
    <t>P.U. €</t>
  </si>
  <si>
    <t>Prix Total</t>
  </si>
  <si>
    <t>LIONS Club de Louvain-la-Neuve A.s.b.l</t>
  </si>
  <si>
    <t>Chaussée de Louvain 20 1320 Beauvechain</t>
  </si>
  <si>
    <t>2B</t>
  </si>
  <si>
    <t>Bourgogne</t>
  </si>
  <si>
    <t>E-mail: lionsclub.lln@gmail.com</t>
  </si>
  <si>
    <t>Beaujolais</t>
  </si>
  <si>
    <t>2G</t>
  </si>
  <si>
    <t>Languedoc</t>
  </si>
  <si>
    <r>
      <t xml:space="preserve">Compte bancaire:  AXA   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IBAN:  </t>
    </r>
    <r>
      <rPr>
        <b/>
        <sz val="14"/>
        <color indexed="8"/>
        <rFont val="Arial"/>
        <family val="2"/>
      </rPr>
      <t>BE32 7512 0850 7402</t>
    </r>
    <r>
      <rPr>
        <sz val="12"/>
        <color indexed="8"/>
        <rFont val="Arial"/>
        <family val="2"/>
      </rPr>
      <t xml:space="preserve">     </t>
    </r>
    <r>
      <rPr>
        <sz val="11"/>
        <color indexed="8"/>
        <rFont val="Arial"/>
        <family val="2"/>
      </rPr>
      <t>BIC:  AXABB22</t>
    </r>
  </si>
  <si>
    <t>Rhône</t>
  </si>
  <si>
    <t>2K</t>
  </si>
  <si>
    <t>Italie</t>
  </si>
  <si>
    <t>2P</t>
  </si>
  <si>
    <t>VINS BLANCS</t>
  </si>
  <si>
    <t>3D</t>
  </si>
  <si>
    <t>3E</t>
  </si>
  <si>
    <t>N° TVA:</t>
  </si>
  <si>
    <t>3H</t>
  </si>
  <si>
    <r>
      <t xml:space="preserve">Adresse facturation </t>
    </r>
    <r>
      <rPr>
        <sz val="12"/>
        <color indexed="8"/>
        <rFont val="Arial"/>
        <family val="2"/>
      </rPr>
      <t>si différente de l'adresse Client</t>
    </r>
  </si>
  <si>
    <t>Institutions soutenues</t>
  </si>
  <si>
    <t>Modes de paiement</t>
  </si>
  <si>
    <t xml:space="preserve"> Contact Lions :</t>
  </si>
  <si>
    <t xml:space="preserve"> Date :</t>
  </si>
  <si>
    <t>N° commande :</t>
  </si>
  <si>
    <t>Nom :</t>
  </si>
  <si>
    <t>Adresse :</t>
  </si>
  <si>
    <t>CP / Ville :</t>
  </si>
  <si>
    <t>Facture Y / N :</t>
  </si>
  <si>
    <t>E-mail :</t>
  </si>
  <si>
    <t>Tél. :</t>
  </si>
  <si>
    <t>N° TVA :</t>
  </si>
  <si>
    <t xml:space="preserve">75 cl </t>
  </si>
  <si>
    <t>Domisum</t>
  </si>
  <si>
    <t>Farra</t>
  </si>
  <si>
    <t>Grand Tour</t>
  </si>
  <si>
    <t>La Jambette</t>
  </si>
  <si>
    <t>Cash</t>
  </si>
  <si>
    <t>Virement</t>
  </si>
  <si>
    <t>Bancontact</t>
  </si>
  <si>
    <t>Jardin'âges</t>
  </si>
  <si>
    <t>Château de Durette</t>
  </si>
  <si>
    <t>2C</t>
  </si>
  <si>
    <t>CHAMPAGNES</t>
  </si>
  <si>
    <t>Nombre btlles</t>
  </si>
  <si>
    <t>CHANOIR Yves &amp; Fils à Nogent l'Abbesse</t>
  </si>
  <si>
    <t>1A</t>
  </si>
  <si>
    <t>Champagne</t>
  </si>
  <si>
    <t>1B</t>
  </si>
  <si>
    <t>1C</t>
  </si>
  <si>
    <t>1D</t>
  </si>
  <si>
    <t>150 cl</t>
  </si>
  <si>
    <t>1E</t>
  </si>
  <si>
    <t>1F</t>
  </si>
  <si>
    <t>1G</t>
  </si>
  <si>
    <t>1H</t>
  </si>
  <si>
    <t>Primitivo Puglia 2020</t>
  </si>
  <si>
    <t>Angiuli Donato</t>
  </si>
  <si>
    <t>2J</t>
  </si>
  <si>
    <t>2L</t>
  </si>
  <si>
    <t>2D</t>
  </si>
  <si>
    <t>Bordeaux</t>
  </si>
  <si>
    <t>Château Durand Bayle</t>
  </si>
  <si>
    <t>Domaine Les Yeuses</t>
  </si>
  <si>
    <t>Domaine Le Novi</t>
  </si>
  <si>
    <t>Domaine Fond Croze</t>
  </si>
  <si>
    <t>Roussillon</t>
  </si>
  <si>
    <t>Domaine Modat</t>
  </si>
  <si>
    <t>Nbr. btlles</t>
  </si>
  <si>
    <t>3F</t>
  </si>
  <si>
    <t>Sud-Ouest</t>
  </si>
  <si>
    <t>3G</t>
  </si>
  <si>
    <t>Cdés</t>
  </si>
  <si>
    <t>4B</t>
  </si>
  <si>
    <t>Norvège</t>
  </si>
  <si>
    <t>Azienda Agricola Gorgo</t>
  </si>
  <si>
    <t>3I</t>
  </si>
  <si>
    <t>3J</t>
  </si>
  <si>
    <t>Loire</t>
  </si>
  <si>
    <t>Domaine de l'Epinay</t>
  </si>
  <si>
    <t>4C</t>
  </si>
  <si>
    <t>Adresse du Client</t>
  </si>
  <si>
    <t>Normandie</t>
  </si>
  <si>
    <t>37,5 cl</t>
  </si>
  <si>
    <t xml:space="preserve">   * Vente par 6 bouteilles - Panachage possible par 3 bouteilles</t>
  </si>
  <si>
    <t>75 cl</t>
  </si>
  <si>
    <t>2A</t>
  </si>
  <si>
    <t>2F</t>
  </si>
  <si>
    <t>4A</t>
  </si>
  <si>
    <r>
      <t xml:space="preserve">C. de Roussillon "Petit Modat'Mour" </t>
    </r>
    <r>
      <rPr>
        <b/>
        <sz val="11"/>
        <color indexed="8"/>
        <rFont val="Arial"/>
        <family val="2"/>
      </rPr>
      <t>BIO</t>
    </r>
    <r>
      <rPr>
        <sz val="11"/>
        <color indexed="8"/>
        <rFont val="Arial"/>
        <family val="2"/>
      </rPr>
      <t xml:space="preserve"> 2020</t>
    </r>
  </si>
  <si>
    <t xml:space="preserve">Attention :   </t>
  </si>
  <si>
    <t>4D</t>
  </si>
  <si>
    <t xml:space="preserve">   "O d'Yeuses" Pays d'Oc 2019</t>
  </si>
  <si>
    <t>SAUMON FUMÉ NORVÉGIEN &amp; HUÎTRES DE NORMANDIE CLASSE 3</t>
  </si>
  <si>
    <t>(*)</t>
  </si>
  <si>
    <t xml:space="preserve">Total à payer tvac : </t>
  </si>
  <si>
    <t>AOP - CSE</t>
  </si>
  <si>
    <t xml:space="preserve">Origine : Ferme du Château de Fontenay à Saint-Vaast-la-Hougue. </t>
  </si>
  <si>
    <t>Graves de Vayres 2016</t>
  </si>
  <si>
    <r>
      <t xml:space="preserve">Pour renvoi </t>
    </r>
    <r>
      <rPr>
        <b/>
        <sz val="14"/>
        <color indexed="8"/>
        <rFont val="Arial"/>
        <family val="2"/>
      </rPr>
      <t>par courriel</t>
    </r>
    <r>
      <rPr>
        <sz val="14"/>
        <color indexed="8"/>
        <rFont val="Arial"/>
        <family val="2"/>
      </rPr>
      <t xml:space="preserve">, le formulaire doit être téléchargé </t>
    </r>
    <r>
      <rPr>
        <b/>
        <u/>
        <sz val="14"/>
        <rFont val="Arial"/>
        <family val="2"/>
      </rPr>
      <t>avant</t>
    </r>
    <r>
      <rPr>
        <sz val="14"/>
        <color indexed="8"/>
        <rFont val="Arial"/>
        <family val="2"/>
      </rPr>
      <t xml:space="preserve"> d'être complété !</t>
    </r>
  </si>
  <si>
    <t>Payconiq</t>
  </si>
  <si>
    <t>Huîtres :</t>
  </si>
  <si>
    <t>4E</t>
  </si>
  <si>
    <t xml:space="preserve">   ** Les huîtres sont vendues par bourriches de 3 kg contenant minimum 36 pièces</t>
  </si>
  <si>
    <t>Champagne  BRUT Blanc de Blancs</t>
  </si>
  <si>
    <t>Champagne  BRUT Blanc de Blancs  - Magnum</t>
  </si>
  <si>
    <t>Champagne  EXTRA BRUT Blanc de Blancs</t>
  </si>
  <si>
    <t>Champagne 1/2 SEC Blanc de Blancs</t>
  </si>
  <si>
    <t>Champagne  BRUT Rosé</t>
  </si>
  <si>
    <t xml:space="preserve">Elles proviennent directement du producteur au consommateur. </t>
  </si>
  <si>
    <t>Bon de commande Automne 2022</t>
  </si>
  <si>
    <t xml:space="preserve">du 26 novembre 2022 au 28 février 2023 </t>
  </si>
  <si>
    <t xml:space="preserve">   Saumon tranché - sous vide - livraison à la dégustation le 26/11/2022 (1 Kg  +/- 10%)</t>
  </si>
  <si>
    <t xml:space="preserve">   Saumon tranché - sous vide - livraison à partir du 20/12/2022   (1 Kg  +/- 10%)</t>
  </si>
  <si>
    <t>Régnié "Exception" 2021</t>
  </si>
  <si>
    <r>
      <t xml:space="preserve">Côtes du Rhône "Confidence" </t>
    </r>
    <r>
      <rPr>
        <b/>
        <sz val="11"/>
        <color indexed="8"/>
        <rFont val="Arial"/>
        <family val="2"/>
      </rPr>
      <t>BIO</t>
    </r>
    <r>
      <rPr>
        <sz val="11"/>
        <color indexed="8"/>
        <rFont val="Arial"/>
        <family val="2"/>
      </rPr>
      <t xml:space="preserve"> 2020</t>
    </r>
  </si>
  <si>
    <t>Negroamaro Puglia 2021</t>
  </si>
  <si>
    <t>Macccone Primitivo Puglia 2020</t>
  </si>
  <si>
    <t>2M</t>
  </si>
  <si>
    <t>Espagne</t>
  </si>
  <si>
    <t>Viognier Pays d'Oc 2021</t>
  </si>
  <si>
    <t>"Envie de Joÿ" Côtes de Gascogne   2021</t>
  </si>
  <si>
    <t xml:space="preserve">  Domaine de Joÿ</t>
  </si>
  <si>
    <r>
      <t xml:space="preserve">Sauvignon Gris Val de Loire </t>
    </r>
    <r>
      <rPr>
        <b/>
        <sz val="11"/>
        <color indexed="8"/>
        <rFont val="Arial"/>
        <family val="2"/>
      </rPr>
      <t>BIO</t>
    </r>
    <r>
      <rPr>
        <sz val="11"/>
        <color indexed="8"/>
        <rFont val="Arial"/>
        <family val="2"/>
      </rPr>
      <t xml:space="preserve"> 2021</t>
    </r>
  </si>
  <si>
    <r>
      <t xml:space="preserve">Chardonnay IGP Verona </t>
    </r>
    <r>
      <rPr>
        <b/>
        <sz val="11"/>
        <color indexed="8"/>
        <rFont val="Arial"/>
        <family val="2"/>
      </rPr>
      <t>BIO</t>
    </r>
    <r>
      <rPr>
        <sz val="11"/>
        <color indexed="8"/>
        <rFont val="Arial"/>
        <family val="2"/>
      </rPr>
      <t xml:space="preserve"> 2021</t>
    </r>
  </si>
  <si>
    <r>
      <t xml:space="preserve">Macon-Villages </t>
    </r>
    <r>
      <rPr>
        <b/>
        <sz val="11"/>
        <color indexed="8"/>
        <rFont val="Arial"/>
        <family val="2"/>
      </rPr>
      <t>BIO</t>
    </r>
    <r>
      <rPr>
        <sz val="11"/>
        <color indexed="8"/>
        <rFont val="Arial"/>
        <family val="2"/>
      </rPr>
      <t xml:space="preserve"> 2021</t>
    </r>
  </si>
  <si>
    <t>Domaine des Gandines</t>
  </si>
  <si>
    <r>
      <t xml:space="preserve">   "SO2 Free Garnacha" Bajo Aragon </t>
    </r>
    <r>
      <rPr>
        <b/>
        <sz val="11"/>
        <color rgb="FF212529"/>
        <rFont val="Arial"/>
        <family val="2"/>
      </rPr>
      <t>BIO</t>
    </r>
    <r>
      <rPr>
        <sz val="11"/>
        <color rgb="FF212529"/>
        <rFont val="Arial"/>
        <family val="2"/>
      </rPr>
      <t xml:space="preserve"> 2020</t>
    </r>
  </si>
  <si>
    <t>Bodega Tempore</t>
  </si>
  <si>
    <t>Beaujolais Villages MMXXI Non Filtré 2021</t>
  </si>
  <si>
    <t xml:space="preserve">   Syrah "Les Epices"  Pays d'Oc 2019 </t>
  </si>
  <si>
    <t>2E</t>
  </si>
  <si>
    <t>2H</t>
  </si>
  <si>
    <t>5A</t>
  </si>
  <si>
    <t>Diverses</t>
  </si>
  <si>
    <t xml:space="preserve">   Colis découverte 6 bouteilles : 2C - 2E - 2M - 2P - 3G - 3I</t>
  </si>
  <si>
    <t>COLIS DECOUVERTE</t>
  </si>
  <si>
    <t>Huîtres creuses N° 3 ** - Livraison 22/12/2022 si commande avt le 18/12/2022 (3 Kg)</t>
  </si>
  <si>
    <t>Huîtres creuses N° 3 ** - Livraison 29/12/2022 si commande avt le 25/12/2022 (3 Kg)</t>
  </si>
  <si>
    <t>Champagne  BRUT Blanc de Blancs - Millésime 2015</t>
  </si>
  <si>
    <r>
      <t xml:space="preserve">Bardolino </t>
    </r>
    <r>
      <rPr>
        <b/>
        <sz val="11"/>
        <color indexed="8"/>
        <rFont val="Arial"/>
        <family val="2"/>
      </rPr>
      <t>BIO</t>
    </r>
    <r>
      <rPr>
        <sz val="11"/>
        <color indexed="8"/>
        <rFont val="Arial"/>
        <family val="2"/>
      </rPr>
      <t xml:space="preserve"> 2021</t>
    </r>
  </si>
  <si>
    <t>Lions club</t>
  </si>
  <si>
    <r>
      <t xml:space="preserve">Muscadet Sèvre-et-Maine sur Lie "Tradition" </t>
    </r>
    <r>
      <rPr>
        <b/>
        <sz val="11"/>
        <color indexed="8"/>
        <rFont val="Arial"/>
        <family val="2"/>
      </rPr>
      <t>BIO</t>
    </r>
    <r>
      <rPr>
        <sz val="11"/>
        <color indexed="8"/>
        <rFont val="Arial"/>
        <family val="2"/>
      </rPr>
      <t xml:space="preserve"> 2021</t>
    </r>
  </si>
  <si>
    <r>
      <t xml:space="preserve">Luberon "Terre de Safres" blanc </t>
    </r>
    <r>
      <rPr>
        <b/>
        <sz val="11"/>
        <color indexed="8"/>
        <rFont val="Arial"/>
        <family val="2"/>
      </rPr>
      <t>BIO</t>
    </r>
    <r>
      <rPr>
        <sz val="11"/>
        <color indexed="8"/>
        <rFont val="Arial"/>
        <family val="2"/>
      </rPr>
      <t xml:space="preserve"> 2021</t>
    </r>
  </si>
  <si>
    <r>
      <t xml:space="preserve">   Luberon "Terre de Safres" rouge </t>
    </r>
    <r>
      <rPr>
        <b/>
        <sz val="11"/>
        <color indexed="8"/>
        <rFont val="Arial"/>
        <family val="2"/>
      </rPr>
      <t>BIO</t>
    </r>
    <r>
      <rPr>
        <sz val="11"/>
        <color indexed="8"/>
        <rFont val="Arial"/>
        <family val="2"/>
      </rPr>
      <t xml:space="preserve"> 2021</t>
    </r>
  </si>
  <si>
    <t>2Fb</t>
  </si>
  <si>
    <t>Elles sont vendues par bourriches de 3 kg (Minimum 36 huîtres).</t>
  </si>
  <si>
    <t xml:space="preserve">   Huîtres creuses N° 3 ** - Livraison le 26/11/2022 si commande avt le 20/11/2022 (3 Kg)</t>
  </si>
  <si>
    <t>Bourgogne Gamay "Cuvée Les Bulliats" 2021</t>
  </si>
  <si>
    <t>V6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</si>
</sst>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\-0.00;;\ @"/>
  </numFmts>
  <fonts count="23" x14ac:knownFonts="1">
    <font>
      <sz val="10"/>
      <color indexed="8"/>
      <name val="Helvetica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Helvetica"/>
    </font>
    <font>
      <b/>
      <sz val="20"/>
      <color indexed="8"/>
      <name val="Arial"/>
      <family val="2"/>
    </font>
    <font>
      <b/>
      <sz val="10"/>
      <color indexed="8"/>
      <name val="Helvetica"/>
    </font>
    <font>
      <sz val="24"/>
      <color indexed="8"/>
      <name val="Arial"/>
      <family val="2"/>
    </font>
    <font>
      <b/>
      <sz val="18"/>
      <color indexed="8"/>
      <name val="Helvetica"/>
    </font>
    <font>
      <sz val="11"/>
      <color indexed="8"/>
      <name val="Helvetica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/>
      <sz val="14"/>
      <name val="Arial"/>
      <family val="2"/>
    </font>
    <font>
      <sz val="11"/>
      <color rgb="FF212529"/>
      <name val="Arial"/>
      <family val="2"/>
    </font>
    <font>
      <b/>
      <sz val="11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55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0" fontId="1" fillId="0" borderId="0" xfId="0" applyNumberFormat="1" applyFont="1" applyAlignment="1">
      <alignment horizontal="left" vertical="top" wrapText="1" inden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>
      <alignment vertical="top" wrapText="1"/>
    </xf>
    <xf numFmtId="0" fontId="1" fillId="0" borderId="0" xfId="0" applyFont="1" applyBorder="1">
      <alignment vertical="top"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49" fontId="5" fillId="0" borderId="6" xfId="0" applyNumberFormat="1" applyFont="1" applyFill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right" vertical="center" indent="1"/>
    </xf>
    <xf numFmtId="49" fontId="1" fillId="0" borderId="0" xfId="0" applyNumberFormat="1" applyFont="1" applyFill="1" applyBorder="1" applyAlignment="1">
      <alignment horizontal="right" vertical="center" wrapText="1" indent="1"/>
    </xf>
    <xf numFmtId="2" fontId="2" fillId="0" borderId="0" xfId="0" applyNumberFormat="1" applyFont="1" applyFill="1" applyBorder="1" applyAlignment="1">
      <alignment horizontal="right" vertical="center" wrapText="1" indent="1"/>
    </xf>
    <xf numFmtId="0" fontId="4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left" vertical="center" wrapText="1" inden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top"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>
      <alignment vertical="top" wrapText="1"/>
    </xf>
    <xf numFmtId="0" fontId="1" fillId="0" borderId="0" xfId="0" applyNumberFormat="1" applyFont="1" applyBorder="1" applyAlignment="1">
      <alignment horizontal="left" vertical="top" wrapText="1" indent="1"/>
    </xf>
    <xf numFmtId="0" fontId="1" fillId="0" borderId="0" xfId="0" applyFont="1">
      <alignment vertical="top" wrapText="1"/>
    </xf>
    <xf numFmtId="0" fontId="10" fillId="0" borderId="0" xfId="0" applyNumberFormat="1" applyFont="1" applyFill="1" applyBorder="1">
      <alignment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>
      <alignment vertical="top" wrapText="1"/>
    </xf>
    <xf numFmtId="49" fontId="5" fillId="0" borderId="19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49" fontId="15" fillId="0" borderId="0" xfId="0" applyNumberFormat="1" applyFont="1" applyFill="1" applyBorder="1" applyAlignment="1">
      <alignment horizontal="right" vertical="center" indent="1"/>
    </xf>
    <xf numFmtId="49" fontId="15" fillId="0" borderId="0" xfId="0" applyNumberFormat="1" applyFont="1" applyFill="1" applyBorder="1" applyAlignment="1">
      <alignment horizontal="right" vertical="center" wrapText="1" indent="1"/>
    </xf>
    <xf numFmtId="2" fontId="7" fillId="0" borderId="0" xfId="0" applyNumberFormat="1" applyFont="1" applyFill="1" applyBorder="1" applyAlignment="1">
      <alignment horizontal="right" vertical="center" wrapText="1" indent="1"/>
    </xf>
    <xf numFmtId="0" fontId="15" fillId="0" borderId="0" xfId="0" applyNumberFormat="1" applyFont="1" applyBorder="1" applyAlignment="1">
      <alignment horizontal="left" vertical="top" wrapText="1" indent="1"/>
    </xf>
    <xf numFmtId="49" fontId="15" fillId="0" borderId="0" xfId="0" applyNumberFormat="1" applyFont="1" applyFill="1" applyBorder="1" applyAlignment="1">
      <alignment horizontal="left" vertical="center" inden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indent="1"/>
    </xf>
    <xf numFmtId="49" fontId="5" fillId="0" borderId="17" xfId="0" applyNumberFormat="1" applyFont="1" applyFill="1" applyBorder="1" applyAlignment="1">
      <alignment horizontal="right" vertical="center" indent="1"/>
    </xf>
    <xf numFmtId="49" fontId="1" fillId="0" borderId="2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right" vertical="center" indent="1"/>
    </xf>
    <xf numFmtId="49" fontId="5" fillId="0" borderId="17" xfId="0" applyNumberFormat="1" applyFont="1" applyFill="1" applyBorder="1" applyAlignment="1">
      <alignment horizontal="left" vertical="top"/>
    </xf>
    <xf numFmtId="49" fontId="5" fillId="0" borderId="17" xfId="0" applyNumberFormat="1" applyFont="1" applyFill="1" applyBorder="1" applyAlignment="1">
      <alignment horizontal="left" vertical="center" wrapText="1" indent="1"/>
    </xf>
    <xf numFmtId="49" fontId="5" fillId="0" borderId="19" xfId="0" applyNumberFormat="1" applyFont="1" applyFill="1" applyBorder="1" applyAlignment="1">
      <alignment horizontal="left" vertical="center" indent="1"/>
    </xf>
    <xf numFmtId="49" fontId="5" fillId="0" borderId="13" xfId="0" applyNumberFormat="1" applyFont="1" applyFill="1" applyBorder="1" applyAlignment="1">
      <alignment horizontal="right" vertical="center" inden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indent="1"/>
    </xf>
    <xf numFmtId="49" fontId="5" fillId="0" borderId="15" xfId="0" applyNumberFormat="1" applyFont="1" applyFill="1" applyBorder="1" applyAlignment="1">
      <alignment horizontal="right" vertical="center" indent="1"/>
    </xf>
    <xf numFmtId="49" fontId="1" fillId="0" borderId="3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 wrapText="1" inden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left" vertical="center"/>
    </xf>
    <xf numFmtId="0" fontId="1" fillId="0" borderId="17" xfId="0" applyNumberFormat="1" applyFont="1" applyBorder="1" applyProtection="1">
      <alignment vertical="top" wrapText="1"/>
    </xf>
    <xf numFmtId="0" fontId="10" fillId="0" borderId="0" xfId="0" applyNumberFormat="1" applyFont="1" applyFill="1" applyBorder="1" applyAlignment="1">
      <alignment horizontal="left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164" fontId="5" fillId="0" borderId="45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center" vertical="top"/>
    </xf>
    <xf numFmtId="164" fontId="5" fillId="0" borderId="49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right" vertical="center" indent="1"/>
    </xf>
    <xf numFmtId="49" fontId="1" fillId="0" borderId="13" xfId="0" applyNumberFormat="1" applyFont="1" applyBorder="1" applyAlignment="1">
      <alignment horizontal="left" vertical="top" wrapText="1" indent="1"/>
    </xf>
    <xf numFmtId="49" fontId="5" fillId="0" borderId="5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right" vertical="center" indent="1"/>
    </xf>
    <xf numFmtId="49" fontId="5" fillId="0" borderId="50" xfId="0" applyNumberFormat="1" applyFont="1" applyFill="1" applyBorder="1" applyAlignment="1">
      <alignment horizontal="left" vertical="center" indent="1"/>
    </xf>
    <xf numFmtId="49" fontId="5" fillId="0" borderId="13" xfId="0" applyNumberFormat="1" applyFont="1" applyFill="1" applyBorder="1" applyAlignment="1">
      <alignment horizontal="left" vertical="center" indent="1"/>
    </xf>
    <xf numFmtId="0" fontId="6" fillId="0" borderId="29" xfId="0" applyFont="1" applyBorder="1" applyAlignment="1" applyProtection="1">
      <alignment horizontal="center" vertical="center"/>
      <protection locked="0"/>
    </xf>
    <xf numFmtId="164" fontId="5" fillId="0" borderId="51" xfId="0" applyNumberFormat="1" applyFont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left" vertical="center" indent="1"/>
    </xf>
    <xf numFmtId="49" fontId="2" fillId="2" borderId="52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left" vertical="center" wrapText="1" indent="1"/>
    </xf>
    <xf numFmtId="2" fontId="2" fillId="0" borderId="30" xfId="0" applyNumberFormat="1" applyFont="1" applyBorder="1" applyAlignment="1">
      <alignment horizontal="right" vertical="center" wrapText="1" indent="1"/>
    </xf>
    <xf numFmtId="49" fontId="5" fillId="0" borderId="0" xfId="0" applyNumberFormat="1" applyFont="1" applyBorder="1" applyAlignment="1">
      <alignment horizontal="right" vertical="center" indent="1"/>
    </xf>
    <xf numFmtId="49" fontId="1" fillId="0" borderId="0" xfId="0" applyNumberFormat="1" applyFont="1" applyBorder="1" applyAlignment="1">
      <alignment horizontal="right" vertical="center" wrapText="1" indent="1"/>
    </xf>
    <xf numFmtId="2" fontId="2" fillId="0" borderId="0" xfId="0" applyNumberFormat="1" applyFont="1" applyBorder="1" applyAlignment="1">
      <alignment horizontal="right" vertical="center" wrapText="1" indent="1"/>
    </xf>
    <xf numFmtId="0" fontId="4" fillId="3" borderId="5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>
      <alignment vertical="top" wrapText="1"/>
    </xf>
    <xf numFmtId="0" fontId="1" fillId="0" borderId="7" xfId="0" applyNumberFormat="1" applyFont="1" applyBorder="1">
      <alignment vertical="top" wrapText="1"/>
    </xf>
    <xf numFmtId="0" fontId="1" fillId="0" borderId="5" xfId="0" applyNumberFormat="1" applyFont="1" applyBorder="1">
      <alignment vertical="top" wrapText="1"/>
    </xf>
    <xf numFmtId="0" fontId="1" fillId="0" borderId="5" xfId="0" applyFont="1" applyBorder="1">
      <alignment vertical="top" wrapText="1"/>
    </xf>
    <xf numFmtId="0" fontId="1" fillId="0" borderId="6" xfId="0" applyNumberFormat="1" applyFont="1" applyBorder="1">
      <alignment vertical="top" wrapText="1"/>
    </xf>
    <xf numFmtId="49" fontId="5" fillId="0" borderId="6" xfId="0" applyNumberFormat="1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vertical="top"/>
    </xf>
    <xf numFmtId="0" fontId="0" fillId="0" borderId="7" xfId="0" applyBorder="1">
      <alignment vertical="top" wrapText="1"/>
    </xf>
    <xf numFmtId="0" fontId="1" fillId="0" borderId="7" xfId="0" applyFont="1" applyBorder="1" applyAlignment="1">
      <alignment horizontal="right" wrapText="1"/>
    </xf>
    <xf numFmtId="0" fontId="1" fillId="0" borderId="7" xfId="0" applyFont="1" applyBorder="1">
      <alignment vertical="top" wrapText="1"/>
    </xf>
    <xf numFmtId="0" fontId="1" fillId="0" borderId="7" xfId="0" applyNumberFormat="1" applyFont="1" applyBorder="1" applyAlignment="1">
      <alignment vertical="top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top"/>
    </xf>
    <xf numFmtId="0" fontId="4" fillId="3" borderId="34" xfId="0" applyNumberFormat="1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/>
    </xf>
    <xf numFmtId="0" fontId="18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8" fillId="0" borderId="0" xfId="0" applyFont="1" applyBorder="1">
      <alignment vertical="top" wrapText="1"/>
    </xf>
    <xf numFmtId="0" fontId="8" fillId="0" borderId="7" xfId="0" applyFont="1" applyBorder="1">
      <alignment vertical="top" wrapText="1"/>
    </xf>
    <xf numFmtId="0" fontId="4" fillId="3" borderId="2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6" fillId="0" borderId="2" xfId="0" applyNumberFormat="1" applyFont="1" applyBorder="1" applyAlignment="1" applyProtection="1">
      <alignment horizontal="center" vertical="top" wrapText="1"/>
      <protection locked="0"/>
    </xf>
    <xf numFmtId="0" fontId="6" fillId="0" borderId="4" xfId="0" applyNumberFormat="1" applyFont="1" applyBorder="1" applyAlignment="1" applyProtection="1">
      <alignment horizontal="center" vertical="top" wrapText="1"/>
      <protection locked="0"/>
    </xf>
    <xf numFmtId="0" fontId="1" fillId="0" borderId="8" xfId="0" applyNumberFormat="1" applyFont="1" applyBorder="1">
      <alignment vertical="top" wrapText="1"/>
    </xf>
    <xf numFmtId="0" fontId="1" fillId="0" borderId="9" xfId="0" applyNumberFormat="1" applyFont="1" applyBorder="1">
      <alignment vertical="top" wrapText="1"/>
    </xf>
    <xf numFmtId="0" fontId="4" fillId="0" borderId="1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0" fontId="6" fillId="0" borderId="1" xfId="0" applyNumberFormat="1" applyFont="1" applyBorder="1">
      <alignment vertical="top" wrapText="1"/>
    </xf>
    <xf numFmtId="0" fontId="6" fillId="0" borderId="2" xfId="0" applyNumberFormat="1" applyFont="1" applyBorder="1" applyAlignment="1">
      <alignment horizontal="right" vertical="top"/>
    </xf>
    <xf numFmtId="0" fontId="4" fillId="0" borderId="2" xfId="0" applyNumberFormat="1" applyFont="1" applyFill="1" applyBorder="1" applyAlignment="1">
      <alignment horizontal="right" vertical="center" indent="1"/>
    </xf>
    <xf numFmtId="0" fontId="6" fillId="0" borderId="2" xfId="0" applyNumberFormat="1" applyFont="1" applyBorder="1">
      <alignment vertical="top" wrapText="1"/>
    </xf>
    <xf numFmtId="0" fontId="6" fillId="0" borderId="4" xfId="0" applyNumberFormat="1" applyFont="1" applyBorder="1">
      <alignment vertical="top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vertical="top"/>
    </xf>
    <xf numFmtId="0" fontId="4" fillId="0" borderId="8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right" vertical="center" inden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2" borderId="54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vertical="center" wrapText="1" indent="1"/>
    </xf>
    <xf numFmtId="49" fontId="5" fillId="0" borderId="37" xfId="0" applyNumberFormat="1" applyFont="1" applyBorder="1" applyAlignment="1">
      <alignment horizontal="right" vertical="center" indent="1"/>
    </xf>
    <xf numFmtId="49" fontId="5" fillId="0" borderId="6" xfId="0" applyNumberFormat="1" applyFont="1" applyBorder="1" applyAlignment="1">
      <alignment horizontal="left" vertical="center" wrapText="1" indent="1"/>
    </xf>
    <xf numFmtId="49" fontId="5" fillId="0" borderId="6" xfId="0" applyNumberFormat="1" applyFont="1" applyBorder="1" applyAlignment="1">
      <alignment horizontal="right" vertical="center" indent="1"/>
    </xf>
    <xf numFmtId="49" fontId="5" fillId="0" borderId="13" xfId="0" applyNumberFormat="1" applyFont="1" applyBorder="1" applyAlignment="1">
      <alignment horizontal="left" vertical="center" wrapText="1" indent="1"/>
    </xf>
    <xf numFmtId="164" fontId="5" fillId="0" borderId="6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4" fillId="3" borderId="35" xfId="0" applyNumberFormat="1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right" vertical="center" indent="1"/>
    </xf>
    <xf numFmtId="49" fontId="5" fillId="0" borderId="22" xfId="0" applyNumberFormat="1" applyFont="1" applyBorder="1" applyAlignment="1">
      <alignment horizontal="right" vertical="center" indent="1"/>
    </xf>
    <xf numFmtId="49" fontId="1" fillId="0" borderId="28" xfId="0" applyNumberFormat="1" applyFont="1" applyBorder="1" applyAlignment="1">
      <alignment horizontal="right" vertical="center" wrapText="1" indent="1"/>
    </xf>
    <xf numFmtId="2" fontId="2" fillId="0" borderId="28" xfId="0" applyNumberFormat="1" applyFont="1" applyBorder="1" applyAlignment="1">
      <alignment horizontal="right" vertical="center" wrapText="1" indent="1"/>
    </xf>
    <xf numFmtId="49" fontId="5" fillId="0" borderId="0" xfId="0" applyNumberFormat="1" applyFont="1" applyBorder="1" applyAlignment="1">
      <alignment horizontal="left" vertical="center" indent="1"/>
    </xf>
    <xf numFmtId="0" fontId="17" fillId="0" borderId="0" xfId="0" applyFont="1" applyBorder="1" applyAlignment="1">
      <alignment horizontal="right" vertical="center" indent="1"/>
    </xf>
    <xf numFmtId="49" fontId="5" fillId="3" borderId="44" xfId="0" applyNumberFormat="1" applyFont="1" applyFill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22" xfId="0" applyNumberFormat="1" applyFont="1" applyBorder="1" applyAlignment="1">
      <alignment horizontal="left" vertical="center" indent="1"/>
    </xf>
    <xf numFmtId="49" fontId="2" fillId="0" borderId="28" xfId="0" applyNumberFormat="1" applyFont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right" vertical="center" wrapText="1" indent="1"/>
    </xf>
    <xf numFmtId="49" fontId="2" fillId="2" borderId="62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right" vertical="center" wrapText="1" indent="1"/>
    </xf>
    <xf numFmtId="49" fontId="1" fillId="0" borderId="29" xfId="0" applyNumberFormat="1" applyFont="1" applyBorder="1" applyAlignment="1">
      <alignment horizontal="right" vertical="center" wrapText="1" indent="1"/>
    </xf>
    <xf numFmtId="49" fontId="5" fillId="0" borderId="55" xfId="0" applyNumberFormat="1" applyFont="1" applyBorder="1" applyAlignment="1">
      <alignment horizontal="right" vertical="center" inden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4" fillId="3" borderId="64" xfId="0" applyNumberFormat="1" applyFont="1" applyFill="1" applyBorder="1" applyAlignment="1">
      <alignment horizontal="center" vertical="center" wrapText="1"/>
    </xf>
    <xf numFmtId="49" fontId="5" fillId="3" borderId="65" xfId="0" applyNumberFormat="1" applyFont="1" applyFill="1" applyBorder="1" applyAlignment="1">
      <alignment horizontal="left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0" fillId="3" borderId="66" xfId="0" applyFont="1" applyFill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right" vertical="center" wrapText="1" indent="1"/>
    </xf>
    <xf numFmtId="164" fontId="5" fillId="0" borderId="67" xfId="0" applyNumberFormat="1" applyFont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3" borderId="21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left" vertical="center" indent="1"/>
    </xf>
    <xf numFmtId="49" fontId="5" fillId="0" borderId="19" xfId="0" applyNumberFormat="1" applyFont="1" applyBorder="1" applyAlignment="1">
      <alignment horizontal="left" vertical="center" indent="1"/>
    </xf>
    <xf numFmtId="49" fontId="5" fillId="0" borderId="6" xfId="0" applyNumberFormat="1" applyFont="1" applyBorder="1" applyAlignment="1">
      <alignment horizontal="left" vertical="center" indent="1"/>
    </xf>
    <xf numFmtId="0" fontId="2" fillId="2" borderId="62" xfId="0" applyFont="1" applyFill="1" applyBorder="1" applyAlignment="1">
      <alignment horizontal="center" vertical="center" wrapText="1"/>
    </xf>
    <xf numFmtId="164" fontId="5" fillId="0" borderId="51" xfId="0" applyNumberFormat="1" applyFont="1" applyBorder="1" applyAlignment="1" applyProtection="1">
      <alignment horizontal="center" vertical="center" wrapText="1"/>
    </xf>
    <xf numFmtId="164" fontId="5" fillId="0" borderId="38" xfId="0" applyNumberFormat="1" applyFont="1" applyBorder="1" applyAlignment="1" applyProtection="1">
      <alignment horizontal="center" vertical="center" wrapText="1"/>
    </xf>
    <xf numFmtId="164" fontId="5" fillId="0" borderId="45" xfId="0" applyNumberFormat="1" applyFont="1" applyBorder="1" applyAlignment="1" applyProtection="1">
      <alignment horizontal="center" vertical="center" wrapText="1"/>
    </xf>
    <xf numFmtId="0" fontId="5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28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2" fontId="2" fillId="0" borderId="37" xfId="0" applyNumberFormat="1" applyFont="1" applyBorder="1" applyAlignment="1">
      <alignment horizontal="right" vertical="center" wrapText="1" indent="1"/>
    </xf>
    <xf numFmtId="0" fontId="0" fillId="3" borderId="68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>
      <alignment horizontal="center" vertical="center" wrapText="1"/>
    </xf>
    <xf numFmtId="0" fontId="4" fillId="3" borderId="69" xfId="0" applyNumberFormat="1" applyFont="1" applyFill="1" applyBorder="1" applyAlignment="1">
      <alignment horizontal="center" vertical="center" wrapText="1"/>
    </xf>
    <xf numFmtId="49" fontId="5" fillId="3" borderId="26" xfId="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2" fontId="2" fillId="0" borderId="62" xfId="0" applyNumberFormat="1" applyFont="1" applyBorder="1" applyAlignment="1">
      <alignment horizontal="right" vertical="center" wrapText="1" indent="1"/>
    </xf>
    <xf numFmtId="0" fontId="5" fillId="3" borderId="62" xfId="0" applyFont="1" applyFill="1" applyBorder="1" applyAlignment="1" applyProtection="1">
      <alignment horizontal="center" vertical="center" wrapText="1"/>
      <protection locked="0"/>
    </xf>
    <xf numFmtId="164" fontId="5" fillId="0" borderId="70" xfId="0" applyNumberFormat="1" applyFont="1" applyBorder="1" applyAlignment="1">
      <alignment horizontal="center" vertical="center" wrapText="1"/>
    </xf>
    <xf numFmtId="49" fontId="2" fillId="3" borderId="6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vertical="center"/>
    </xf>
    <xf numFmtId="0" fontId="2" fillId="2" borderId="12" xfId="0" applyNumberFormat="1" applyFont="1" applyFill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>
      <alignment vertical="top" wrapText="1"/>
    </xf>
    <xf numFmtId="0" fontId="14" fillId="0" borderId="7" xfId="0" applyFont="1" applyBorder="1">
      <alignment vertical="top" wrapText="1"/>
    </xf>
    <xf numFmtId="0" fontId="6" fillId="0" borderId="14" xfId="0" applyNumberFormat="1" applyFont="1" applyBorder="1" applyAlignment="1" applyProtection="1">
      <alignment horizontal="left" vertical="center"/>
      <protection locked="0"/>
    </xf>
    <xf numFmtId="0" fontId="6" fillId="0" borderId="15" xfId="0" applyNumberFormat="1" applyFont="1" applyBorder="1" applyAlignment="1" applyProtection="1">
      <alignment horizontal="left" vertical="center"/>
      <protection locked="0"/>
    </xf>
    <xf numFmtId="0" fontId="6" fillId="0" borderId="33" xfId="0" applyNumberFormat="1" applyFont="1" applyBorder="1" applyAlignment="1" applyProtection="1">
      <alignment horizontal="left" vertical="center"/>
      <protection locked="0"/>
    </xf>
    <xf numFmtId="0" fontId="6" fillId="0" borderId="16" xfId="0" applyNumberFormat="1" applyFont="1" applyBorder="1" applyAlignment="1" applyProtection="1">
      <alignment horizontal="left" vertical="center"/>
      <protection locked="0"/>
    </xf>
    <xf numFmtId="0" fontId="6" fillId="0" borderId="17" xfId="0" applyNumberFormat="1" applyFont="1" applyBorder="1" applyAlignment="1" applyProtection="1">
      <alignment horizontal="left" vertical="center"/>
      <protection locked="0"/>
    </xf>
    <xf numFmtId="0" fontId="6" fillId="0" borderId="18" xfId="0" applyNumberFormat="1" applyFont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7" xfId="0" applyNumberFormat="1" applyFont="1" applyBorder="1" applyAlignment="1" applyProtection="1">
      <alignment horizontal="left" vertical="center"/>
      <protection locked="0"/>
    </xf>
    <xf numFmtId="0" fontId="6" fillId="0" borderId="14" xfId="0" applyNumberFormat="1" applyFont="1" applyBorder="1" applyAlignment="1" applyProtection="1">
      <alignment horizontal="left" vertical="center"/>
      <protection locked="0"/>
    </xf>
    <xf numFmtId="0" fontId="6" fillId="0" borderId="15" xfId="0" applyNumberFormat="1" applyFont="1" applyBorder="1" applyAlignment="1" applyProtection="1">
      <alignment horizontal="left" vertical="center"/>
      <protection locked="0"/>
    </xf>
    <xf numFmtId="0" fontId="6" fillId="0" borderId="33" xfId="0" applyNumberFormat="1" applyFont="1" applyBorder="1" applyAlignment="1" applyProtection="1">
      <alignment horizontal="left" vertical="center"/>
      <protection locked="0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 applyProtection="1">
      <alignment horizontal="left" vertical="center"/>
      <protection locked="0"/>
    </xf>
    <xf numFmtId="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24" xfId="0" applyNumberFormat="1" applyFont="1" applyBorder="1" applyAlignment="1" applyProtection="1">
      <alignment horizontal="left" vertical="center"/>
      <protection locked="0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 applyProtection="1">
      <alignment horizontal="left" vertical="center"/>
      <protection locked="0"/>
    </xf>
    <xf numFmtId="0" fontId="6" fillId="0" borderId="17" xfId="0" applyNumberFormat="1" applyFont="1" applyBorder="1" applyAlignment="1" applyProtection="1">
      <alignment horizontal="left" vertical="center"/>
      <protection locked="0"/>
    </xf>
    <xf numFmtId="0" fontId="6" fillId="0" borderId="18" xfId="0" applyNumberFormat="1" applyFont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2" borderId="27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9" fontId="2" fillId="2" borderId="43" xfId="0" applyNumberFormat="1" applyFont="1" applyFill="1" applyBorder="1" applyAlignment="1">
      <alignment horizontal="center" vertical="center" wrapText="1"/>
    </xf>
    <xf numFmtId="49" fontId="2" fillId="2" borderId="59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49" fontId="2" fillId="0" borderId="63" xfId="0" applyNumberFormat="1" applyFont="1" applyBorder="1" applyAlignment="1">
      <alignment horizontal="center" vertical="center" wrapText="1"/>
    </xf>
    <xf numFmtId="0" fontId="10" fillId="0" borderId="58" xfId="0" applyFont="1" applyBorder="1" applyAlignment="1">
      <alignment vertical="top" wrapText="1"/>
    </xf>
    <xf numFmtId="0" fontId="10" fillId="0" borderId="60" xfId="0" applyFont="1" applyBorder="1" applyAlignment="1">
      <alignment vertical="top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>
      <alignment vertical="top" wrapText="1"/>
    </xf>
    <xf numFmtId="0" fontId="14" fillId="0" borderId="7" xfId="0" applyFont="1" applyBorder="1">
      <alignment vertical="top" wrapText="1"/>
    </xf>
    <xf numFmtId="0" fontId="5" fillId="0" borderId="48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  <xf numFmtId="0" fontId="0" fillId="0" borderId="27" xfId="0" applyNumberFormat="1" applyFont="1" applyBorder="1" applyAlignment="1">
      <alignment horizontal="left" vertical="center" wrapText="1" indent="1"/>
    </xf>
    <xf numFmtId="0" fontId="5" fillId="0" borderId="55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0" fillId="0" borderId="29" xfId="0" applyNumberFormat="1" applyFont="1" applyBorder="1" applyAlignment="1">
      <alignment horizontal="left" vertical="center" wrapText="1" inden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56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215010</xdr:colOff>
      <xdr:row>0</xdr:row>
      <xdr:rowOff>0</xdr:rowOff>
    </xdr:from>
    <xdr:to>
      <xdr:col>11</xdr:col>
      <xdr:colOff>519063</xdr:colOff>
      <xdr:row>5</xdr:row>
      <xdr:rowOff>214312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3486178-F3AB-4324-BE7F-A290D8600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2485" y="0"/>
          <a:ext cx="1151778" cy="159543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X75"/>
  <sheetViews>
    <sheetView showGridLines="0" tabSelected="1" topLeftCell="A10" zoomScale="80" zoomScaleNormal="80" workbookViewId="0">
      <selection activeCell="E23" sqref="E23"/>
    </sheetView>
  </sheetViews>
  <sheetFormatPr baseColWidth="10" defaultColWidth="16.28515625" defaultRowHeight="18" customHeight="1" x14ac:dyDescent="0.2"/>
  <cols>
    <col min="1" max="1" width="6.85546875" style="1" customWidth="1"/>
    <col min="2" max="2" width="14.140625" style="1" customWidth="1"/>
    <col min="3" max="3" width="52.7109375" style="2" customWidth="1"/>
    <col min="4" max="4" width="0.28515625" style="2" customWidth="1"/>
    <col min="5" max="5" width="33" style="2" bestFit="1" customWidth="1"/>
    <col min="6" max="6" width="10" style="1" customWidth="1"/>
    <col min="7" max="7" width="10.140625" style="1" customWidth="1"/>
    <col min="8" max="8" width="11.7109375" style="1" customWidth="1"/>
    <col min="9" max="9" width="16.7109375" style="1" customWidth="1"/>
    <col min="10" max="10" width="3.28515625" style="1" customWidth="1"/>
    <col min="11" max="11" width="9" style="1" customWidth="1"/>
    <col min="12" max="12" width="8" style="1" customWidth="1"/>
    <col min="13" max="13" width="4.28515625" style="1" customWidth="1"/>
    <col min="14" max="14" width="6.42578125" style="1" customWidth="1"/>
    <col min="15" max="18" width="6.7109375" style="1" customWidth="1"/>
    <col min="19" max="19" width="3.85546875" style="1" customWidth="1"/>
    <col min="20" max="20" width="6" style="1" customWidth="1"/>
    <col min="21" max="22" width="6.7109375" style="1" customWidth="1"/>
    <col min="23" max="23" width="8" style="1" customWidth="1"/>
    <col min="24" max="24" width="6.7109375" style="1" customWidth="1"/>
    <col min="25" max="25" width="6" style="1" customWidth="1"/>
    <col min="26" max="26" width="3.42578125" style="1" customWidth="1"/>
    <col min="27" max="80" width="6.7109375" style="1" customWidth="1"/>
    <col min="81" max="258" width="16.28515625" style="1" customWidth="1"/>
    <col min="259" max="16384" width="16.28515625" style="27"/>
  </cols>
  <sheetData>
    <row r="1" spans="1:27" ht="22.15" customHeight="1" x14ac:dyDescent="0.25">
      <c r="A1" s="272" t="s">
        <v>0</v>
      </c>
      <c r="B1" s="285" t="s">
        <v>1</v>
      </c>
      <c r="C1" s="287" t="s">
        <v>47</v>
      </c>
      <c r="D1" s="287"/>
      <c r="E1" s="288"/>
      <c r="F1" s="274"/>
      <c r="G1" s="287" t="s">
        <v>3</v>
      </c>
      <c r="H1" s="285" t="s">
        <v>48</v>
      </c>
      <c r="I1" s="289" t="s">
        <v>4</v>
      </c>
      <c r="J1" s="105"/>
      <c r="K1" s="105"/>
      <c r="L1" s="105"/>
      <c r="M1" s="105"/>
      <c r="N1" s="276" t="s">
        <v>5</v>
      </c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8"/>
      <c r="Z1" s="3"/>
      <c r="AA1" s="4"/>
    </row>
    <row r="2" spans="1:27" ht="22.15" customHeight="1" thickBot="1" x14ac:dyDescent="0.25">
      <c r="A2" s="273"/>
      <c r="B2" s="286"/>
      <c r="C2" s="291" t="s">
        <v>49</v>
      </c>
      <c r="D2" s="291"/>
      <c r="E2" s="292"/>
      <c r="F2" s="275"/>
      <c r="G2" s="296"/>
      <c r="H2" s="286"/>
      <c r="I2" s="290"/>
      <c r="J2" s="4"/>
      <c r="K2" s="4"/>
      <c r="L2" s="4"/>
      <c r="M2" s="4"/>
      <c r="N2" s="279" t="s">
        <v>6</v>
      </c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4"/>
      <c r="AA2" s="4"/>
    </row>
    <row r="3" spans="1:27" ht="22.15" customHeight="1" thickBot="1" x14ac:dyDescent="0.25">
      <c r="A3" s="119" t="s">
        <v>50</v>
      </c>
      <c r="B3" s="293" t="s">
        <v>51</v>
      </c>
      <c r="C3" s="191" t="s">
        <v>108</v>
      </c>
      <c r="D3" s="157"/>
      <c r="E3" s="178"/>
      <c r="F3" s="42" t="s">
        <v>36</v>
      </c>
      <c r="G3" s="179">
        <v>21</v>
      </c>
      <c r="H3" s="68"/>
      <c r="I3" s="158">
        <f t="shared" ref="I3:I10" si="0">(H3*G3)</f>
        <v>0</v>
      </c>
      <c r="J3" s="4"/>
      <c r="K3" s="4"/>
      <c r="L3" s="4"/>
      <c r="M3" s="4"/>
      <c r="N3" s="282" t="s">
        <v>9</v>
      </c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4"/>
      <c r="Z3" s="4"/>
      <c r="AA3" s="4"/>
    </row>
    <row r="4" spans="1:27" ht="22.15" customHeight="1" thickBot="1" x14ac:dyDescent="0.25">
      <c r="A4" s="160" t="s">
        <v>52</v>
      </c>
      <c r="B4" s="294"/>
      <c r="C4" s="166" t="s">
        <v>108</v>
      </c>
      <c r="D4" s="83"/>
      <c r="E4" s="100"/>
      <c r="F4" s="46" t="s">
        <v>87</v>
      </c>
      <c r="G4" s="86">
        <v>11</v>
      </c>
      <c r="H4" s="67"/>
      <c r="I4" s="75">
        <f t="shared" si="0"/>
        <v>0</v>
      </c>
      <c r="J4" s="4"/>
      <c r="K4" s="4"/>
      <c r="L4" s="4"/>
      <c r="M4" s="4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106"/>
      <c r="Z4" s="4"/>
      <c r="AA4" s="4"/>
    </row>
    <row r="5" spans="1:27" ht="22.15" customHeight="1" thickBot="1" x14ac:dyDescent="0.25">
      <c r="A5" s="161" t="s">
        <v>53</v>
      </c>
      <c r="B5" s="294"/>
      <c r="C5" s="192" t="s">
        <v>143</v>
      </c>
      <c r="D5" s="169"/>
      <c r="E5" s="87"/>
      <c r="F5" s="46" t="s">
        <v>36</v>
      </c>
      <c r="G5" s="86">
        <v>28</v>
      </c>
      <c r="H5" s="67"/>
      <c r="I5" s="75">
        <f t="shared" si="0"/>
        <v>0</v>
      </c>
      <c r="J5" s="4"/>
      <c r="K5" s="4"/>
      <c r="L5" s="4"/>
      <c r="M5" s="4"/>
      <c r="N5" s="297" t="s">
        <v>13</v>
      </c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9"/>
      <c r="Z5" s="4"/>
      <c r="AA5" s="4"/>
    </row>
    <row r="6" spans="1:27" ht="22.15" customHeight="1" x14ac:dyDescent="0.2">
      <c r="A6" s="160" t="s">
        <v>54</v>
      </c>
      <c r="B6" s="294"/>
      <c r="C6" s="192" t="s">
        <v>109</v>
      </c>
      <c r="D6" s="169"/>
      <c r="E6" s="154"/>
      <c r="F6" s="46" t="s">
        <v>55</v>
      </c>
      <c r="G6" s="86">
        <v>44</v>
      </c>
      <c r="H6" s="67"/>
      <c r="I6" s="75">
        <f t="shared" si="0"/>
        <v>0</v>
      </c>
      <c r="J6" s="4"/>
      <c r="K6" s="6"/>
      <c r="L6" s="4"/>
      <c r="M6" s="4"/>
      <c r="N6" s="7"/>
      <c r="O6" s="4"/>
      <c r="P6" s="4"/>
      <c r="Q6" s="4"/>
      <c r="R6" s="4"/>
      <c r="S6" s="4"/>
      <c r="T6" s="4"/>
      <c r="U6" s="4"/>
      <c r="V6" s="4"/>
      <c r="W6" s="4"/>
      <c r="X6" s="4"/>
      <c r="Y6" s="106"/>
      <c r="Z6" s="4"/>
      <c r="AA6" s="4"/>
    </row>
    <row r="7" spans="1:27" ht="22.15" customHeight="1" x14ac:dyDescent="0.2">
      <c r="A7" s="160" t="s">
        <v>56</v>
      </c>
      <c r="B7" s="294"/>
      <c r="C7" s="192" t="s">
        <v>110</v>
      </c>
      <c r="D7" s="169"/>
      <c r="E7" s="154"/>
      <c r="F7" s="46" t="s">
        <v>36</v>
      </c>
      <c r="G7" s="86">
        <v>21</v>
      </c>
      <c r="H7" s="67"/>
      <c r="I7" s="75">
        <f t="shared" si="0"/>
        <v>0</v>
      </c>
      <c r="J7" s="4"/>
      <c r="K7" s="6"/>
      <c r="L7" s="4"/>
      <c r="M7" s="4"/>
      <c r="N7" s="7"/>
      <c r="O7" s="4"/>
      <c r="P7" s="4"/>
      <c r="Q7" s="4"/>
      <c r="R7" s="4"/>
      <c r="S7" s="4"/>
      <c r="T7" s="4"/>
      <c r="U7" s="4"/>
      <c r="V7" s="4"/>
      <c r="W7" s="4"/>
      <c r="X7" s="4"/>
      <c r="Y7" s="106"/>
      <c r="Z7" s="4"/>
      <c r="AA7" s="4"/>
    </row>
    <row r="8" spans="1:27" ht="22.15" customHeight="1" x14ac:dyDescent="0.2">
      <c r="A8" s="160" t="s">
        <v>57</v>
      </c>
      <c r="B8" s="294"/>
      <c r="C8" s="192" t="s">
        <v>111</v>
      </c>
      <c r="D8" s="169"/>
      <c r="E8" s="154"/>
      <c r="F8" s="46" t="s">
        <v>36</v>
      </c>
      <c r="G8" s="86">
        <v>21</v>
      </c>
      <c r="H8" s="67"/>
      <c r="I8" s="75">
        <f t="shared" si="0"/>
        <v>0</v>
      </c>
      <c r="J8" s="4"/>
      <c r="K8" s="8"/>
      <c r="L8" s="8"/>
      <c r="M8" s="8"/>
      <c r="N8" s="8"/>
      <c r="O8" s="8"/>
      <c r="P8" s="5"/>
      <c r="Q8" s="5"/>
      <c r="R8" s="9" t="s">
        <v>114</v>
      </c>
      <c r="S8" s="8"/>
      <c r="T8" s="8"/>
      <c r="U8" s="8"/>
      <c r="V8" s="8"/>
      <c r="W8" s="8"/>
      <c r="X8" s="10"/>
      <c r="Y8" s="111"/>
      <c r="Z8" s="4"/>
      <c r="AA8" s="4"/>
    </row>
    <row r="9" spans="1:27" ht="22.15" customHeight="1" x14ac:dyDescent="0.2">
      <c r="A9" s="160" t="s">
        <v>58</v>
      </c>
      <c r="B9" s="294"/>
      <c r="C9" s="153" t="s">
        <v>112</v>
      </c>
      <c r="D9" s="169"/>
      <c r="E9" s="154"/>
      <c r="F9" s="46" t="s">
        <v>36</v>
      </c>
      <c r="G9" s="86">
        <v>23</v>
      </c>
      <c r="H9" s="67"/>
      <c r="I9" s="75">
        <f t="shared" si="0"/>
        <v>0</v>
      </c>
      <c r="J9" s="4"/>
      <c r="K9" s="310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2"/>
      <c r="Z9" s="4"/>
      <c r="AA9" s="4"/>
    </row>
    <row r="10" spans="1:27" ht="22.15" customHeight="1" thickBot="1" x14ac:dyDescent="0.25">
      <c r="A10" s="103" t="s">
        <v>59</v>
      </c>
      <c r="B10" s="295"/>
      <c r="C10" s="193" t="s">
        <v>112</v>
      </c>
      <c r="D10" s="155"/>
      <c r="E10" s="156"/>
      <c r="F10" s="152" t="s">
        <v>87</v>
      </c>
      <c r="G10" s="180">
        <v>13</v>
      </c>
      <c r="H10" s="181"/>
      <c r="I10" s="76">
        <f t="shared" si="0"/>
        <v>0</v>
      </c>
      <c r="J10" s="4"/>
      <c r="K10" s="237"/>
      <c r="L10" s="238"/>
      <c r="M10" s="238"/>
      <c r="N10" s="238"/>
      <c r="O10" s="238"/>
      <c r="P10" s="238"/>
      <c r="Q10" s="238"/>
      <c r="R10" s="84" t="s">
        <v>115</v>
      </c>
      <c r="S10" s="238"/>
      <c r="T10" s="238"/>
      <c r="U10" s="238"/>
      <c r="V10" s="238"/>
      <c r="W10" s="238"/>
      <c r="X10" s="238"/>
      <c r="Y10" s="239"/>
      <c r="Z10" s="4"/>
      <c r="AA10" s="4"/>
    </row>
    <row r="11" spans="1:27" ht="22.15" customHeight="1" thickBot="1" x14ac:dyDescent="0.25">
      <c r="A11" s="107"/>
      <c r="B11" s="4"/>
      <c r="C11" s="26"/>
      <c r="D11" s="26"/>
      <c r="E11" s="26"/>
      <c r="F11" s="4"/>
      <c r="G11" s="4"/>
      <c r="H11" s="4"/>
      <c r="I11" s="4"/>
      <c r="J11" s="4"/>
      <c r="K11" s="3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112"/>
      <c r="Z11" s="4"/>
      <c r="AA11" s="4"/>
    </row>
    <row r="12" spans="1:27" ht="22.15" customHeight="1" thickBot="1" x14ac:dyDescent="0.25">
      <c r="A12" s="272" t="s">
        <v>0</v>
      </c>
      <c r="B12" s="285" t="s">
        <v>1</v>
      </c>
      <c r="C12" s="287" t="s">
        <v>2</v>
      </c>
      <c r="D12" s="287"/>
      <c r="E12" s="287"/>
      <c r="F12" s="300" t="s">
        <v>98</v>
      </c>
      <c r="G12" s="287" t="s">
        <v>3</v>
      </c>
      <c r="H12" s="285" t="s">
        <v>48</v>
      </c>
      <c r="I12" s="319" t="s">
        <v>4</v>
      </c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3" t="s">
        <v>153</v>
      </c>
      <c r="Z12" s="4"/>
      <c r="AA12" s="4"/>
    </row>
    <row r="13" spans="1:27" ht="22.15" customHeight="1" thickBot="1" x14ac:dyDescent="0.25">
      <c r="A13" s="273"/>
      <c r="B13" s="286"/>
      <c r="C13" s="296"/>
      <c r="D13" s="296"/>
      <c r="E13" s="296"/>
      <c r="F13" s="301"/>
      <c r="G13" s="296"/>
      <c r="H13" s="286"/>
      <c r="I13" s="320"/>
      <c r="J13" s="4"/>
      <c r="K13" s="321" t="s">
        <v>85</v>
      </c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3"/>
      <c r="Z13" s="4"/>
      <c r="AA13" s="4"/>
    </row>
    <row r="14" spans="1:27" ht="22.15" customHeight="1" x14ac:dyDescent="0.2">
      <c r="A14" s="54" t="s">
        <v>90</v>
      </c>
      <c r="B14" s="41" t="s">
        <v>65</v>
      </c>
      <c r="C14" s="55" t="s">
        <v>102</v>
      </c>
      <c r="D14" s="55"/>
      <c r="E14" s="56" t="s">
        <v>66</v>
      </c>
      <c r="F14" s="57" t="s">
        <v>89</v>
      </c>
      <c r="G14" s="58">
        <v>12.6</v>
      </c>
      <c r="H14" s="65"/>
      <c r="I14" s="74">
        <f t="shared" ref="I14:I27" si="1">(H14*G14)</f>
        <v>0</v>
      </c>
      <c r="J14" s="4"/>
      <c r="K14" s="257" t="s">
        <v>29</v>
      </c>
      <c r="L14" s="258"/>
      <c r="M14" s="258"/>
      <c r="N14" s="259"/>
      <c r="O14" s="251"/>
      <c r="P14" s="252"/>
      <c r="Q14" s="252"/>
      <c r="R14" s="252"/>
      <c r="S14" s="252"/>
      <c r="T14" s="252"/>
      <c r="U14" s="252"/>
      <c r="V14" s="252"/>
      <c r="W14" s="252"/>
      <c r="X14" s="252"/>
      <c r="Y14" s="253"/>
      <c r="Z14" s="4"/>
      <c r="AA14" s="4"/>
    </row>
    <row r="15" spans="1:27" ht="22.15" customHeight="1" x14ac:dyDescent="0.2">
      <c r="A15" s="63" t="s">
        <v>7</v>
      </c>
      <c r="B15" s="43" t="s">
        <v>8</v>
      </c>
      <c r="C15" s="52" t="s">
        <v>152</v>
      </c>
      <c r="D15" s="44"/>
      <c r="E15" s="45" t="s">
        <v>45</v>
      </c>
      <c r="F15" s="46" t="s">
        <v>36</v>
      </c>
      <c r="G15" s="86">
        <v>12</v>
      </c>
      <c r="H15" s="67"/>
      <c r="I15" s="85">
        <f>(H15*G15)</f>
        <v>0</v>
      </c>
      <c r="J15" s="4"/>
      <c r="K15" s="254" t="s">
        <v>30</v>
      </c>
      <c r="L15" s="255"/>
      <c r="M15" s="255"/>
      <c r="N15" s="256"/>
      <c r="O15" s="269"/>
      <c r="P15" s="270"/>
      <c r="Q15" s="270"/>
      <c r="R15" s="270"/>
      <c r="S15" s="270"/>
      <c r="T15" s="270"/>
      <c r="U15" s="270"/>
      <c r="V15" s="270"/>
      <c r="W15" s="270"/>
      <c r="X15" s="270"/>
      <c r="Y15" s="271"/>
      <c r="Z15" s="4"/>
      <c r="AA15" s="4"/>
    </row>
    <row r="16" spans="1:27" ht="22.15" customHeight="1" x14ac:dyDescent="0.2">
      <c r="A16" s="29" t="s">
        <v>46</v>
      </c>
      <c r="B16" s="302" t="s">
        <v>10</v>
      </c>
      <c r="C16" s="12" t="s">
        <v>133</v>
      </c>
      <c r="D16" s="12"/>
      <c r="E16" s="13" t="s">
        <v>45</v>
      </c>
      <c r="F16" s="42" t="s">
        <v>36</v>
      </c>
      <c r="G16" s="39">
        <v>9.9</v>
      </c>
      <c r="H16" s="66"/>
      <c r="I16" s="85">
        <f>(H16*G16)</f>
        <v>0</v>
      </c>
      <c r="J16" s="4"/>
      <c r="K16" s="254" t="s">
        <v>31</v>
      </c>
      <c r="L16" s="255"/>
      <c r="M16" s="255"/>
      <c r="N16" s="256"/>
      <c r="O16" s="269"/>
      <c r="P16" s="270"/>
      <c r="Q16" s="270"/>
      <c r="R16" s="270"/>
      <c r="S16" s="270"/>
      <c r="T16" s="270"/>
      <c r="U16" s="270"/>
      <c r="V16" s="270"/>
      <c r="W16" s="270"/>
      <c r="X16" s="270"/>
      <c r="Y16" s="271"/>
      <c r="Z16" s="4"/>
      <c r="AA16" s="4"/>
    </row>
    <row r="17" spans="1:28" ht="22.15" customHeight="1" x14ac:dyDescent="0.2">
      <c r="A17" s="63" t="s">
        <v>64</v>
      </c>
      <c r="B17" s="303"/>
      <c r="C17" s="52" t="s">
        <v>118</v>
      </c>
      <c r="D17" s="44"/>
      <c r="E17" s="87" t="s">
        <v>45</v>
      </c>
      <c r="F17" s="46" t="s">
        <v>36</v>
      </c>
      <c r="G17" s="86">
        <v>12</v>
      </c>
      <c r="H17" s="67"/>
      <c r="I17" s="85">
        <f>(H17*G17)</f>
        <v>0</v>
      </c>
      <c r="J17" s="4"/>
      <c r="K17" s="254" t="s">
        <v>32</v>
      </c>
      <c r="L17" s="255"/>
      <c r="M17" s="255"/>
      <c r="N17" s="256"/>
      <c r="O17" s="64"/>
      <c r="P17" s="71" t="s">
        <v>21</v>
      </c>
      <c r="Q17" s="72"/>
      <c r="R17" s="270"/>
      <c r="S17" s="270"/>
      <c r="T17" s="270"/>
      <c r="U17" s="270"/>
      <c r="V17" s="270"/>
      <c r="W17" s="270"/>
      <c r="X17" s="270"/>
      <c r="Y17" s="271"/>
      <c r="Z17" s="4"/>
      <c r="AA17" s="4"/>
    </row>
    <row r="18" spans="1:28" ht="22.15" customHeight="1" x14ac:dyDescent="0.2">
      <c r="A18" s="62" t="s">
        <v>135</v>
      </c>
      <c r="B18" s="302" t="s">
        <v>12</v>
      </c>
      <c r="C18" s="89" t="s">
        <v>96</v>
      </c>
      <c r="D18" s="88"/>
      <c r="E18" s="90" t="s">
        <v>67</v>
      </c>
      <c r="F18" s="46" t="s">
        <v>36</v>
      </c>
      <c r="G18" s="47">
        <v>11.9</v>
      </c>
      <c r="H18" s="67"/>
      <c r="I18" s="75">
        <f t="shared" si="1"/>
        <v>0</v>
      </c>
      <c r="J18" s="4"/>
      <c r="K18" s="254" t="s">
        <v>33</v>
      </c>
      <c r="L18" s="255"/>
      <c r="M18" s="255"/>
      <c r="N18" s="256"/>
      <c r="O18" s="269"/>
      <c r="P18" s="270"/>
      <c r="Q18" s="270"/>
      <c r="R18" s="270"/>
      <c r="S18" s="270"/>
      <c r="T18" s="270"/>
      <c r="U18" s="270"/>
      <c r="V18" s="270"/>
      <c r="W18" s="270"/>
      <c r="X18" s="270"/>
      <c r="Y18" s="271"/>
      <c r="Z18" s="4"/>
      <c r="AA18" s="4"/>
    </row>
    <row r="19" spans="1:28" ht="22.15" customHeight="1" thickBot="1" x14ac:dyDescent="0.25">
      <c r="A19" s="62" t="s">
        <v>91</v>
      </c>
      <c r="B19" s="303"/>
      <c r="C19" s="32" t="s">
        <v>134</v>
      </c>
      <c r="D19" s="50"/>
      <c r="E19" s="49" t="s">
        <v>67</v>
      </c>
      <c r="F19" s="46" t="s">
        <v>36</v>
      </c>
      <c r="G19" s="47">
        <v>9.1999999999999993</v>
      </c>
      <c r="H19" s="67"/>
      <c r="I19" s="75">
        <f t="shared" si="1"/>
        <v>0</v>
      </c>
      <c r="J19" s="4"/>
      <c r="K19" s="304" t="s">
        <v>34</v>
      </c>
      <c r="L19" s="305"/>
      <c r="M19" s="305"/>
      <c r="N19" s="306"/>
      <c r="O19" s="260"/>
      <c r="P19" s="261"/>
      <c r="Q19" s="261"/>
      <c r="R19" s="261"/>
      <c r="S19" s="261"/>
      <c r="T19" s="261"/>
      <c r="U19" s="261"/>
      <c r="V19" s="261"/>
      <c r="W19" s="261"/>
      <c r="X19" s="261"/>
      <c r="Y19" s="262"/>
      <c r="Z19" s="4"/>
      <c r="AA19" s="4"/>
    </row>
    <row r="20" spans="1:28" ht="22.15" customHeight="1" x14ac:dyDescent="0.2">
      <c r="A20" s="62" t="s">
        <v>149</v>
      </c>
      <c r="B20" s="302" t="s">
        <v>14</v>
      </c>
      <c r="C20" s="32" t="s">
        <v>148</v>
      </c>
      <c r="D20" s="50"/>
      <c r="E20" s="49" t="s">
        <v>68</v>
      </c>
      <c r="F20" s="46" t="s">
        <v>36</v>
      </c>
      <c r="G20" s="47">
        <v>10.9</v>
      </c>
      <c r="H20" s="67"/>
      <c r="I20" s="75">
        <f t="shared" si="1"/>
        <v>0</v>
      </c>
      <c r="J20" s="4"/>
      <c r="K20" s="248"/>
      <c r="L20" s="248"/>
      <c r="M20" s="248"/>
      <c r="N20" s="248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50"/>
      <c r="Z20" s="4"/>
      <c r="AA20" s="4"/>
    </row>
    <row r="21" spans="1:28" ht="22.15" customHeight="1" thickBot="1" x14ac:dyDescent="0.25">
      <c r="A21" s="62" t="s">
        <v>11</v>
      </c>
      <c r="B21" s="303"/>
      <c r="C21" s="52" t="s">
        <v>119</v>
      </c>
      <c r="D21" s="51"/>
      <c r="E21" s="45" t="s">
        <v>69</v>
      </c>
      <c r="F21" s="46" t="s">
        <v>36</v>
      </c>
      <c r="G21" s="47">
        <v>9.6</v>
      </c>
      <c r="H21" s="67"/>
      <c r="I21" s="75">
        <f t="shared" si="1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06"/>
      <c r="Z21" s="4"/>
      <c r="AA21" s="4"/>
    </row>
    <row r="22" spans="1:28" ht="22.15" customHeight="1" thickBot="1" x14ac:dyDescent="0.25">
      <c r="A22" s="62" t="s">
        <v>136</v>
      </c>
      <c r="B22" s="43" t="s">
        <v>70</v>
      </c>
      <c r="C22" s="44" t="s">
        <v>93</v>
      </c>
      <c r="D22" s="95"/>
      <c r="E22" s="45" t="s">
        <v>71</v>
      </c>
      <c r="F22" s="46" t="s">
        <v>36</v>
      </c>
      <c r="G22" s="47">
        <v>14</v>
      </c>
      <c r="H22" s="67"/>
      <c r="I22" s="75">
        <f t="shared" si="1"/>
        <v>0</v>
      </c>
      <c r="J22" s="4"/>
      <c r="K22" s="263" t="s">
        <v>23</v>
      </c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5"/>
      <c r="Z22" s="4"/>
      <c r="AA22" s="4"/>
    </row>
    <row r="23" spans="1:28" ht="22.15" customHeight="1" x14ac:dyDescent="0.2">
      <c r="A23" s="61" t="s">
        <v>62</v>
      </c>
      <c r="B23" s="302" t="s">
        <v>16</v>
      </c>
      <c r="C23" s="91" t="s">
        <v>120</v>
      </c>
      <c r="D23" s="92"/>
      <c r="E23" s="53" t="s">
        <v>61</v>
      </c>
      <c r="F23" s="42" t="s">
        <v>36</v>
      </c>
      <c r="G23" s="48">
        <v>9.9</v>
      </c>
      <c r="H23" s="93"/>
      <c r="I23" s="94">
        <f t="shared" ref="I23" si="2">(H23*G23)</f>
        <v>0</v>
      </c>
      <c r="J23" s="4"/>
      <c r="K23" s="257" t="s">
        <v>29</v>
      </c>
      <c r="L23" s="258"/>
      <c r="M23" s="259"/>
      <c r="N23" s="240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2"/>
      <c r="Z23" s="4"/>
      <c r="AA23" s="4"/>
    </row>
    <row r="24" spans="1:28" ht="22.15" customHeight="1" x14ac:dyDescent="0.2">
      <c r="A24" s="62" t="s">
        <v>15</v>
      </c>
      <c r="B24" s="307"/>
      <c r="C24" s="52" t="s">
        <v>60</v>
      </c>
      <c r="D24" s="44"/>
      <c r="E24" s="45" t="s">
        <v>61</v>
      </c>
      <c r="F24" s="46" t="s">
        <v>36</v>
      </c>
      <c r="G24" s="47">
        <v>10.6</v>
      </c>
      <c r="H24" s="69"/>
      <c r="I24" s="75">
        <f>(H24*G24)</f>
        <v>0</v>
      </c>
      <c r="J24" s="4"/>
      <c r="K24" s="254" t="s">
        <v>30</v>
      </c>
      <c r="L24" s="255"/>
      <c r="M24" s="256"/>
      <c r="N24" s="243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5"/>
      <c r="Z24" s="4"/>
      <c r="AA24" s="4"/>
    </row>
    <row r="25" spans="1:28" ht="22.15" customHeight="1" x14ac:dyDescent="0.2">
      <c r="A25" s="62" t="s">
        <v>63</v>
      </c>
      <c r="B25" s="307"/>
      <c r="C25" s="52" t="s">
        <v>121</v>
      </c>
      <c r="D25" s="44"/>
      <c r="E25" s="87" t="s">
        <v>61</v>
      </c>
      <c r="F25" s="46" t="s">
        <v>36</v>
      </c>
      <c r="G25" s="47">
        <v>18.5</v>
      </c>
      <c r="H25" s="69"/>
      <c r="I25" s="75">
        <f t="shared" ref="I25:I26" si="3">(H25*G25)</f>
        <v>0</v>
      </c>
      <c r="J25" s="4"/>
      <c r="K25" s="254" t="s">
        <v>31</v>
      </c>
      <c r="L25" s="255"/>
      <c r="M25" s="256"/>
      <c r="N25" s="243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5"/>
      <c r="Z25" s="4"/>
      <c r="AA25" s="4"/>
    </row>
    <row r="26" spans="1:28" ht="22.15" customHeight="1" thickBot="1" x14ac:dyDescent="0.25">
      <c r="A26" s="62" t="s">
        <v>122</v>
      </c>
      <c r="B26" s="303"/>
      <c r="C26" s="52" t="s">
        <v>144</v>
      </c>
      <c r="D26" s="44"/>
      <c r="E26" s="87" t="s">
        <v>79</v>
      </c>
      <c r="F26" s="46" t="s">
        <v>36</v>
      </c>
      <c r="G26" s="47">
        <v>9.8000000000000007</v>
      </c>
      <c r="H26" s="69"/>
      <c r="I26" s="75">
        <f t="shared" si="3"/>
        <v>0</v>
      </c>
      <c r="J26" s="4"/>
      <c r="K26" s="266" t="s">
        <v>35</v>
      </c>
      <c r="L26" s="267"/>
      <c r="M26" s="268"/>
      <c r="N26" s="260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2"/>
      <c r="Z26" s="4"/>
      <c r="AA26" s="4"/>
    </row>
    <row r="27" spans="1:28" ht="22.15" customHeight="1" thickBot="1" x14ac:dyDescent="0.25">
      <c r="A27" s="16" t="s">
        <v>17</v>
      </c>
      <c r="B27" s="207" t="s">
        <v>123</v>
      </c>
      <c r="C27" s="208" t="s">
        <v>131</v>
      </c>
      <c r="D27" s="11"/>
      <c r="E27" s="149" t="s">
        <v>132</v>
      </c>
      <c r="F27" s="59" t="s">
        <v>36</v>
      </c>
      <c r="G27" s="40">
        <v>11.4</v>
      </c>
      <c r="H27" s="70"/>
      <c r="I27" s="76">
        <f t="shared" si="1"/>
        <v>0</v>
      </c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4"/>
      <c r="Z27" s="4"/>
      <c r="AA27" s="4"/>
    </row>
    <row r="28" spans="1:28" ht="22.15" customHeight="1" thickBot="1" x14ac:dyDescent="0.25">
      <c r="A28" s="108"/>
      <c r="B28" s="5"/>
      <c r="C28" s="5"/>
      <c r="D28" s="5"/>
      <c r="E28" s="5"/>
      <c r="F28" s="5"/>
      <c r="G28" s="5"/>
      <c r="H28" s="5"/>
      <c r="I28" s="5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4"/>
      <c r="Z28" s="4"/>
      <c r="AA28" s="4"/>
    </row>
    <row r="29" spans="1:28" ht="22.15" customHeight="1" thickBot="1" x14ac:dyDescent="0.25">
      <c r="A29" s="96" t="s">
        <v>0</v>
      </c>
      <c r="B29" s="151" t="s">
        <v>1</v>
      </c>
      <c r="C29" s="324" t="s">
        <v>18</v>
      </c>
      <c r="D29" s="325"/>
      <c r="E29" s="326"/>
      <c r="F29" s="120" t="s">
        <v>98</v>
      </c>
      <c r="G29" s="246" t="s">
        <v>3</v>
      </c>
      <c r="H29" s="194" t="s">
        <v>72</v>
      </c>
      <c r="I29" s="173" t="s">
        <v>4</v>
      </c>
      <c r="J29" s="4"/>
      <c r="K29" s="232"/>
      <c r="L29" s="329" t="s">
        <v>24</v>
      </c>
      <c r="M29" s="330"/>
      <c r="N29" s="330"/>
      <c r="O29" s="330"/>
      <c r="P29" s="331"/>
      <c r="Q29" s="4"/>
      <c r="R29" s="4"/>
      <c r="S29" s="233" t="s">
        <v>25</v>
      </c>
      <c r="T29" s="234"/>
      <c r="U29" s="234"/>
      <c r="V29" s="235"/>
      <c r="W29" s="4"/>
      <c r="X29" s="4"/>
      <c r="Y29" s="106"/>
      <c r="Z29" s="4"/>
      <c r="AA29" s="4"/>
      <c r="AB29" s="17"/>
    </row>
    <row r="30" spans="1:28" ht="22.15" customHeight="1" x14ac:dyDescent="0.2">
      <c r="A30" s="119" t="s">
        <v>19</v>
      </c>
      <c r="B30" s="247" t="s">
        <v>12</v>
      </c>
      <c r="C30" s="18" t="s">
        <v>124</v>
      </c>
      <c r="D30" s="18"/>
      <c r="E30" s="13" t="s">
        <v>67</v>
      </c>
      <c r="F30" s="177" t="s">
        <v>36</v>
      </c>
      <c r="G30" s="174">
        <v>9</v>
      </c>
      <c r="H30" s="198"/>
      <c r="I30" s="195">
        <f>(H30*G30)</f>
        <v>0</v>
      </c>
      <c r="J30" s="4"/>
      <c r="K30" s="216"/>
      <c r="L30" s="332" t="s">
        <v>145</v>
      </c>
      <c r="M30" s="333"/>
      <c r="N30" s="333"/>
      <c r="O30" s="334"/>
      <c r="P30" s="77"/>
      <c r="Q30" s="4"/>
      <c r="R30" s="4"/>
      <c r="S30" s="349" t="s">
        <v>43</v>
      </c>
      <c r="T30" s="350"/>
      <c r="U30" s="351"/>
      <c r="V30" s="81"/>
      <c r="W30" s="4"/>
      <c r="X30" s="4"/>
      <c r="Y30" s="106"/>
      <c r="Z30" s="4"/>
      <c r="AA30" s="4"/>
      <c r="AB30" s="17"/>
    </row>
    <row r="31" spans="1:28" ht="22.15" customHeight="1" x14ac:dyDescent="0.2">
      <c r="A31" s="160" t="s">
        <v>20</v>
      </c>
      <c r="B31" s="171" t="s">
        <v>14</v>
      </c>
      <c r="C31" s="95" t="s">
        <v>147</v>
      </c>
      <c r="D31" s="60"/>
      <c r="E31" s="162" t="s">
        <v>68</v>
      </c>
      <c r="F31" s="164" t="s">
        <v>36</v>
      </c>
      <c r="G31" s="165">
        <v>10.9</v>
      </c>
      <c r="H31" s="199"/>
      <c r="I31" s="196">
        <f t="shared" ref="I31:I36" si="4">(H31*G31)</f>
        <v>0</v>
      </c>
      <c r="J31" s="4"/>
      <c r="K31" s="4"/>
      <c r="L31" s="346" t="s">
        <v>100</v>
      </c>
      <c r="M31" s="347"/>
      <c r="N31" s="347"/>
      <c r="O31" s="348"/>
      <c r="P31" s="64"/>
      <c r="Q31" s="4"/>
      <c r="R31" s="4"/>
      <c r="S31" s="352" t="s">
        <v>104</v>
      </c>
      <c r="T31" s="353"/>
      <c r="U31" s="354"/>
      <c r="V31" s="64"/>
      <c r="W31" s="4"/>
      <c r="X31" s="4"/>
      <c r="Y31" s="106"/>
      <c r="Z31" s="4"/>
      <c r="AA31" s="4"/>
    </row>
    <row r="32" spans="1:28" ht="22.15" customHeight="1" x14ac:dyDescent="0.2">
      <c r="A32" s="160" t="s">
        <v>73</v>
      </c>
      <c r="B32" s="236" t="s">
        <v>74</v>
      </c>
      <c r="C32" s="168" t="s">
        <v>125</v>
      </c>
      <c r="D32" s="166"/>
      <c r="E32" s="167" t="s">
        <v>126</v>
      </c>
      <c r="F32" s="164" t="s">
        <v>36</v>
      </c>
      <c r="G32" s="165">
        <v>8.8000000000000007</v>
      </c>
      <c r="H32" s="199"/>
      <c r="I32" s="196">
        <f t="shared" si="4"/>
        <v>0</v>
      </c>
      <c r="J32" s="4"/>
      <c r="K32" s="216"/>
      <c r="L32" s="346" t="s">
        <v>37</v>
      </c>
      <c r="M32" s="347"/>
      <c r="N32" s="347"/>
      <c r="O32" s="348"/>
      <c r="P32" s="78"/>
      <c r="Q32" s="4"/>
      <c r="R32" s="4"/>
      <c r="S32" s="346" t="s">
        <v>41</v>
      </c>
      <c r="T32" s="347"/>
      <c r="U32" s="348"/>
      <c r="V32" s="182"/>
      <c r="W32" s="4"/>
      <c r="X32" s="4"/>
      <c r="Y32" s="106"/>
      <c r="Z32" s="4"/>
      <c r="AA32" s="4"/>
    </row>
    <row r="33" spans="1:27" ht="22.15" customHeight="1" thickBot="1" x14ac:dyDescent="0.25">
      <c r="A33" s="189" t="s">
        <v>75</v>
      </c>
      <c r="B33" s="335" t="s">
        <v>82</v>
      </c>
      <c r="C33" s="60" t="s">
        <v>146</v>
      </c>
      <c r="D33" s="60"/>
      <c r="E33" s="154" t="s">
        <v>83</v>
      </c>
      <c r="F33" s="164" t="s">
        <v>36</v>
      </c>
      <c r="G33" s="165">
        <v>9.4</v>
      </c>
      <c r="H33" s="199"/>
      <c r="I33" s="196">
        <f t="shared" si="4"/>
        <v>0</v>
      </c>
      <c r="J33" s="4"/>
      <c r="K33" s="216"/>
      <c r="L33" s="346" t="s">
        <v>38</v>
      </c>
      <c r="M33" s="347"/>
      <c r="N33" s="347"/>
      <c r="O33" s="348"/>
      <c r="P33" s="64"/>
      <c r="Q33" s="4"/>
      <c r="R33" s="4"/>
      <c r="S33" s="343" t="s">
        <v>42</v>
      </c>
      <c r="T33" s="344"/>
      <c r="U33" s="345"/>
      <c r="V33" s="82"/>
      <c r="W33" s="4"/>
      <c r="X33" s="4"/>
      <c r="Y33" s="106"/>
      <c r="Z33" s="4"/>
      <c r="AA33" s="4"/>
    </row>
    <row r="34" spans="1:27" ht="22.15" customHeight="1" x14ac:dyDescent="0.2">
      <c r="A34" s="189" t="s">
        <v>22</v>
      </c>
      <c r="B34" s="342"/>
      <c r="C34" s="166" t="s">
        <v>127</v>
      </c>
      <c r="D34" s="83"/>
      <c r="E34" s="100" t="s">
        <v>83</v>
      </c>
      <c r="F34" s="164" t="s">
        <v>36</v>
      </c>
      <c r="G34" s="165">
        <v>8.6999999999999993</v>
      </c>
      <c r="H34" s="199"/>
      <c r="I34" s="196">
        <f t="shared" si="4"/>
        <v>0</v>
      </c>
      <c r="J34" s="4"/>
      <c r="K34" s="216"/>
      <c r="L34" s="346" t="s">
        <v>39</v>
      </c>
      <c r="M34" s="347"/>
      <c r="N34" s="347"/>
      <c r="O34" s="348"/>
      <c r="P34" s="78"/>
      <c r="Q34" s="4"/>
      <c r="R34" s="4"/>
      <c r="S34" s="4"/>
      <c r="T34" s="4"/>
      <c r="U34" s="4"/>
      <c r="V34" s="4"/>
      <c r="W34" s="4"/>
      <c r="X34" s="4"/>
      <c r="Y34" s="106"/>
      <c r="Z34" s="4"/>
      <c r="AA34" s="4"/>
    </row>
    <row r="35" spans="1:27" ht="22.15" customHeight="1" x14ac:dyDescent="0.2">
      <c r="A35" s="160" t="s">
        <v>80</v>
      </c>
      <c r="B35" s="247" t="s">
        <v>8</v>
      </c>
      <c r="C35" s="169" t="s">
        <v>129</v>
      </c>
      <c r="D35" s="60"/>
      <c r="E35" s="154" t="s">
        <v>130</v>
      </c>
      <c r="F35" s="164" t="s">
        <v>36</v>
      </c>
      <c r="G35" s="165">
        <v>15.8</v>
      </c>
      <c r="H35" s="199"/>
      <c r="I35" s="196">
        <f t="shared" si="4"/>
        <v>0</v>
      </c>
      <c r="J35" s="4"/>
      <c r="K35" s="218"/>
      <c r="L35" s="346" t="s">
        <v>44</v>
      </c>
      <c r="M35" s="347"/>
      <c r="N35" s="347"/>
      <c r="O35" s="348"/>
      <c r="P35" s="80"/>
      <c r="Q35" s="4"/>
      <c r="R35" s="4"/>
      <c r="S35" s="4"/>
      <c r="T35" s="4"/>
      <c r="U35" s="7"/>
      <c r="V35" s="4"/>
      <c r="W35" s="4"/>
      <c r="X35" s="4"/>
      <c r="Y35" s="115"/>
      <c r="Z35" s="4"/>
      <c r="AA35" s="4"/>
    </row>
    <row r="36" spans="1:27" ht="22.15" customHeight="1" thickBot="1" x14ac:dyDescent="0.25">
      <c r="A36" s="103" t="s">
        <v>81</v>
      </c>
      <c r="B36" s="97" t="s">
        <v>16</v>
      </c>
      <c r="C36" s="170" t="s">
        <v>128</v>
      </c>
      <c r="D36" s="98"/>
      <c r="E36" s="163" t="s">
        <v>79</v>
      </c>
      <c r="F36" s="176" t="s">
        <v>36</v>
      </c>
      <c r="G36" s="99">
        <v>9.8000000000000007</v>
      </c>
      <c r="H36" s="200"/>
      <c r="I36" s="197">
        <f t="shared" si="4"/>
        <v>0</v>
      </c>
      <c r="J36" s="4"/>
      <c r="K36" s="216"/>
      <c r="L36" s="343" t="s">
        <v>40</v>
      </c>
      <c r="M36" s="344"/>
      <c r="N36" s="344"/>
      <c r="O36" s="345"/>
      <c r="P36" s="79"/>
      <c r="Q36" s="4"/>
      <c r="R36" s="4"/>
      <c r="S36" s="4"/>
      <c r="T36" s="4"/>
      <c r="U36" s="25"/>
      <c r="V36" s="25"/>
      <c r="W36" s="4"/>
      <c r="X36" s="4"/>
      <c r="Y36" s="116"/>
      <c r="Z36" s="4"/>
      <c r="AA36" s="4"/>
    </row>
    <row r="37" spans="1:27" ht="22.15" customHeight="1" thickBot="1" x14ac:dyDescent="0.25">
      <c r="A37" s="104"/>
      <c r="B37" s="22"/>
      <c r="C37" s="166"/>
      <c r="D37" s="83"/>
      <c r="E37" s="100"/>
      <c r="F37" s="101"/>
      <c r="G37" s="102"/>
      <c r="H37" s="214"/>
      <c r="I37" s="215"/>
      <c r="J37" s="4"/>
      <c r="K37" s="216"/>
      <c r="L37" s="216"/>
      <c r="M37" s="216"/>
      <c r="N37" s="217"/>
      <c r="O37" s="4"/>
      <c r="P37" s="218"/>
      <c r="Q37" s="218"/>
      <c r="R37" s="218"/>
      <c r="S37" s="218"/>
      <c r="T37" s="219"/>
      <c r="U37" s="25"/>
      <c r="V37" s="25"/>
      <c r="W37" s="4"/>
      <c r="X37" s="4"/>
      <c r="Y37" s="116"/>
      <c r="Z37" s="4"/>
      <c r="AA37" s="4"/>
    </row>
    <row r="38" spans="1:27" ht="22.15" customHeight="1" thickBot="1" x14ac:dyDescent="0.25">
      <c r="A38" s="172" t="s">
        <v>0</v>
      </c>
      <c r="B38" s="175" t="s">
        <v>1</v>
      </c>
      <c r="C38" s="327" t="s">
        <v>140</v>
      </c>
      <c r="D38" s="328"/>
      <c r="E38" s="328"/>
      <c r="F38" s="206"/>
      <c r="G38" s="246" t="s">
        <v>3</v>
      </c>
      <c r="H38" s="194" t="s">
        <v>76</v>
      </c>
      <c r="I38" s="173" t="s">
        <v>4</v>
      </c>
      <c r="J38" s="4"/>
      <c r="K38" s="122" t="s">
        <v>94</v>
      </c>
      <c r="L38" s="23"/>
      <c r="M38" s="24"/>
      <c r="N38" s="25"/>
      <c r="O38" s="25"/>
      <c r="P38" s="4"/>
      <c r="Q38" s="4"/>
      <c r="R38" s="4"/>
      <c r="S38" s="4"/>
      <c r="T38" s="4"/>
      <c r="U38" s="73"/>
      <c r="V38" s="73"/>
      <c r="W38" s="4"/>
      <c r="X38" s="22"/>
      <c r="Y38" s="117"/>
      <c r="Z38" s="4"/>
      <c r="AA38" s="4"/>
    </row>
    <row r="39" spans="1:27" ht="22.15" customHeight="1" thickBot="1" x14ac:dyDescent="0.25">
      <c r="A39" s="224" t="s">
        <v>137</v>
      </c>
      <c r="B39" s="231" t="s">
        <v>138</v>
      </c>
      <c r="C39" s="225" t="s">
        <v>139</v>
      </c>
      <c r="D39" s="226"/>
      <c r="E39" s="226"/>
      <c r="F39" s="227"/>
      <c r="G39" s="228">
        <v>68.2</v>
      </c>
      <c r="H39" s="229"/>
      <c r="I39" s="230">
        <f t="shared" ref="I39" si="5">(H39*G39)</f>
        <v>0</v>
      </c>
      <c r="J39" s="4"/>
      <c r="K39" s="10" t="s">
        <v>103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4"/>
      <c r="Y39" s="106"/>
      <c r="Z39" s="4"/>
      <c r="AA39" s="4"/>
    </row>
    <row r="40" spans="1:27" ht="22.15" customHeight="1" thickBot="1" x14ac:dyDescent="0.25">
      <c r="A40" s="104"/>
      <c r="B40" s="220"/>
      <c r="C40" s="211"/>
      <c r="D40" s="212"/>
      <c r="E40" s="212"/>
      <c r="F40" s="221"/>
      <c r="G40" s="102"/>
      <c r="H40" s="222"/>
      <c r="I40" s="223"/>
      <c r="J40" s="4"/>
      <c r="K40" s="21"/>
      <c r="L40" s="21"/>
      <c r="M40" s="21"/>
      <c r="N40" s="21"/>
      <c r="O40" s="21"/>
      <c r="P40" s="73"/>
      <c r="Q40" s="73"/>
      <c r="R40" s="73"/>
      <c r="S40" s="73"/>
      <c r="T40" s="28"/>
      <c r="U40" s="21"/>
      <c r="V40" s="21"/>
      <c r="W40" s="21"/>
      <c r="X40" s="21"/>
      <c r="Y40" s="116"/>
      <c r="Z40" s="4"/>
      <c r="AA40" s="4"/>
    </row>
    <row r="41" spans="1:27" ht="22.15" customHeight="1" thickBot="1" x14ac:dyDescent="0.25">
      <c r="A41" s="172" t="s">
        <v>0</v>
      </c>
      <c r="B41" s="175" t="s">
        <v>1</v>
      </c>
      <c r="C41" s="327" t="s">
        <v>97</v>
      </c>
      <c r="D41" s="328"/>
      <c r="E41" s="328"/>
      <c r="F41" s="206"/>
      <c r="G41" s="246" t="s">
        <v>3</v>
      </c>
      <c r="H41" s="194" t="s">
        <v>76</v>
      </c>
      <c r="I41" s="173" t="s">
        <v>4</v>
      </c>
      <c r="J41" s="4"/>
      <c r="K41" s="118" t="s">
        <v>105</v>
      </c>
      <c r="L41" s="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24"/>
      <c r="Y41" s="114"/>
      <c r="Z41" s="4"/>
      <c r="AA41" s="4"/>
    </row>
    <row r="42" spans="1:27" ht="22.15" customHeight="1" x14ac:dyDescent="0.2">
      <c r="A42" s="183" t="s">
        <v>92</v>
      </c>
      <c r="B42" s="340" t="s">
        <v>78</v>
      </c>
      <c r="C42" s="184" t="s">
        <v>116</v>
      </c>
      <c r="D42" s="185"/>
      <c r="E42" s="185"/>
      <c r="F42" s="186"/>
      <c r="G42" s="187">
        <v>42</v>
      </c>
      <c r="H42" s="201"/>
      <c r="I42" s="188">
        <f t="shared" ref="I42" si="6">(H42*G42)</f>
        <v>0</v>
      </c>
      <c r="J42" s="4"/>
      <c r="K42" s="10" t="s">
        <v>113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4"/>
      <c r="Z42" s="4"/>
      <c r="AA42" s="4"/>
    </row>
    <row r="43" spans="1:27" ht="22.15" customHeight="1" x14ac:dyDescent="0.2">
      <c r="A43" s="126" t="s">
        <v>77</v>
      </c>
      <c r="B43" s="341"/>
      <c r="C43" s="211" t="s">
        <v>117</v>
      </c>
      <c r="D43" s="212"/>
      <c r="E43" s="212"/>
      <c r="F43" s="210"/>
      <c r="G43" s="165">
        <v>42</v>
      </c>
      <c r="H43" s="202"/>
      <c r="I43" s="94">
        <f t="shared" ref="I43:I46" si="7">(H43*G43)</f>
        <v>0</v>
      </c>
      <c r="J43" s="4"/>
      <c r="K43" s="123" t="s">
        <v>101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25"/>
    </row>
    <row r="44" spans="1:27" ht="22.15" customHeight="1" x14ac:dyDescent="0.2">
      <c r="A44" s="104" t="s">
        <v>84</v>
      </c>
      <c r="B44" s="335" t="s">
        <v>86</v>
      </c>
      <c r="C44" s="338" t="s">
        <v>151</v>
      </c>
      <c r="D44" s="339"/>
      <c r="E44" s="339"/>
      <c r="F44" s="213"/>
      <c r="G44" s="209">
        <v>35</v>
      </c>
      <c r="H44" s="203"/>
      <c r="I44" s="94">
        <f t="shared" si="7"/>
        <v>0</v>
      </c>
      <c r="J44" s="4"/>
      <c r="K44" s="147" t="s">
        <v>150</v>
      </c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25"/>
    </row>
    <row r="45" spans="1:27" ht="22.15" customHeight="1" x14ac:dyDescent="0.2">
      <c r="A45" s="189" t="s">
        <v>95</v>
      </c>
      <c r="B45" s="336"/>
      <c r="C45" s="316" t="s">
        <v>141</v>
      </c>
      <c r="D45" s="317"/>
      <c r="E45" s="317"/>
      <c r="F45" s="318"/>
      <c r="G45" s="102">
        <v>35</v>
      </c>
      <c r="H45" s="204"/>
      <c r="I45" s="94">
        <f t="shared" si="7"/>
        <v>0</v>
      </c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4"/>
    </row>
    <row r="46" spans="1:27" ht="22.15" customHeight="1" thickBot="1" x14ac:dyDescent="0.25">
      <c r="A46" s="190" t="s">
        <v>106</v>
      </c>
      <c r="B46" s="337"/>
      <c r="C46" s="313" t="s">
        <v>142</v>
      </c>
      <c r="D46" s="314"/>
      <c r="E46" s="314"/>
      <c r="F46" s="315"/>
      <c r="G46" s="99">
        <v>35</v>
      </c>
      <c r="H46" s="205"/>
      <c r="I46" s="76">
        <f t="shared" si="7"/>
        <v>0</v>
      </c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4"/>
    </row>
    <row r="47" spans="1:27" ht="22.15" customHeight="1" x14ac:dyDescent="0.2">
      <c r="A47" s="121" t="s">
        <v>88</v>
      </c>
      <c r="B47" s="143"/>
      <c r="C47" s="18"/>
      <c r="D47" s="12"/>
      <c r="E47" s="13"/>
      <c r="F47" s="308" t="s">
        <v>99</v>
      </c>
      <c r="G47" s="309"/>
      <c r="H47" s="309"/>
      <c r="I47" s="159">
        <f>SUM(I3:I10,I14:I27,I30:I36,I42:I46)</f>
        <v>0</v>
      </c>
      <c r="J47" s="4"/>
      <c r="K47" s="144" t="s">
        <v>26</v>
      </c>
      <c r="L47" s="127"/>
      <c r="M47" s="127"/>
      <c r="N47" s="128"/>
      <c r="O47" s="129"/>
      <c r="P47" s="132" t="s">
        <v>27</v>
      </c>
      <c r="Q47" s="133"/>
      <c r="R47" s="133"/>
      <c r="S47" s="133"/>
      <c r="T47" s="134"/>
      <c r="U47" s="135"/>
      <c r="V47" s="136"/>
      <c r="W47" s="137" t="s">
        <v>28</v>
      </c>
      <c r="X47" s="138"/>
      <c r="Y47" s="139"/>
    </row>
    <row r="48" spans="1:27" ht="22.15" customHeight="1" thickBot="1" x14ac:dyDescent="0.25">
      <c r="A48" s="148" t="s">
        <v>107</v>
      </c>
      <c r="B48" s="150"/>
      <c r="C48" s="110"/>
      <c r="D48" s="110"/>
      <c r="E48" s="149"/>
      <c r="F48" s="140"/>
      <c r="G48" s="141"/>
      <c r="H48" s="141"/>
      <c r="I48" s="142"/>
      <c r="J48" s="109"/>
      <c r="K48" s="130"/>
      <c r="L48" s="109"/>
      <c r="M48" s="109"/>
      <c r="N48" s="109"/>
      <c r="O48" s="131"/>
      <c r="P48" s="130"/>
      <c r="Q48" s="109"/>
      <c r="R48" s="109"/>
      <c r="S48" s="109"/>
      <c r="T48" s="131"/>
      <c r="U48" s="130"/>
      <c r="V48" s="109"/>
      <c r="W48" s="109"/>
      <c r="X48" s="109"/>
      <c r="Y48" s="131"/>
    </row>
    <row r="49" spans="1:25" ht="22.15" customHeight="1" x14ac:dyDescent="0.2">
      <c r="A49" s="145"/>
      <c r="B49" s="146"/>
      <c r="C49" s="18"/>
      <c r="D49" s="18"/>
      <c r="E49" s="26"/>
      <c r="F49" s="4"/>
      <c r="G49" s="4"/>
      <c r="H49" s="4"/>
      <c r="I49" s="4"/>
      <c r="J49" s="4"/>
      <c r="K49" s="4"/>
    </row>
    <row r="50" spans="1:25" ht="22.15" customHeight="1" x14ac:dyDescent="0.2">
      <c r="A50" s="38"/>
      <c r="B50" s="4"/>
      <c r="C50" s="37"/>
      <c r="D50" s="33"/>
      <c r="E50" s="34"/>
      <c r="F50" s="35"/>
      <c r="G50" s="36"/>
      <c r="H50" s="19"/>
      <c r="I50" s="20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25" ht="22.15" customHeight="1" x14ac:dyDescent="0.2">
      <c r="E51" s="13"/>
      <c r="F51" s="14"/>
      <c r="G51" s="15"/>
      <c r="H51" s="20"/>
      <c r="I51" s="20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25" ht="18" customHeight="1" x14ac:dyDescent="0.2"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ht="18" customHeight="1" x14ac:dyDescent="0.2"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ht="18" customHeight="1" x14ac:dyDescent="0.2"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ht="18" customHeight="1" x14ac:dyDescent="0.2"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ht="18" customHeight="1" x14ac:dyDescent="0.2">
      <c r="E56" s="27"/>
      <c r="F56" s="27"/>
      <c r="G56" s="27"/>
      <c r="H56" s="27"/>
      <c r="I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ht="18" customHeight="1" x14ac:dyDescent="0.2">
      <c r="E57" s="27"/>
      <c r="F57" s="27"/>
      <c r="G57" s="27"/>
      <c r="H57" s="27"/>
      <c r="I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18" customHeight="1" x14ac:dyDescent="0.2">
      <c r="E58" s="27"/>
      <c r="F58" s="27"/>
      <c r="G58" s="27"/>
      <c r="H58" s="27"/>
      <c r="I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8" customHeight="1" x14ac:dyDescent="0.2"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18" customHeight="1" x14ac:dyDescent="0.2"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ht="18" customHeight="1" x14ac:dyDescent="0.2"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ht="18" customHeight="1" x14ac:dyDescent="0.2"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ht="18" customHeight="1" x14ac:dyDescent="0.2"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ht="18" customHeight="1" x14ac:dyDescent="0.2"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1:25" ht="18" customHeight="1" x14ac:dyDescent="0.2"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1:25" ht="18" customHeight="1" x14ac:dyDescent="0.2"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1:25" ht="18" customHeight="1" x14ac:dyDescent="0.2"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1:25" ht="18" customHeight="1" x14ac:dyDescent="0.2"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1:25" ht="18" customHeight="1" x14ac:dyDescent="0.2"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1:25" ht="18" customHeight="1" x14ac:dyDescent="0.2"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1:25" ht="18" customHeight="1" x14ac:dyDescent="0.2"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1:25" ht="18" customHeight="1" x14ac:dyDescent="0.2"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1:25" ht="18" customHeight="1" x14ac:dyDescent="0.2"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1:25" ht="18" customHeight="1" x14ac:dyDescent="0.2"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1:25" ht="18" customHeight="1" x14ac:dyDescent="0.2"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</sheetData>
  <sheetProtection algorithmName="SHA-512" hashValue="9bwTWaCvWWZeJ3y0ILA42c6q8lgXWpPBCmk+uaXucx2h0U3wHXmmgNSJRi8stzV5pnMtTGi8XEURqsMfmDy7pw==" saltValue="szMWx8mSUfN0Rpni71hfHw==" spinCount="100000" sheet="1" objects="1" scenarios="1"/>
  <mergeCells count="66">
    <mergeCell ref="S30:U30"/>
    <mergeCell ref="S31:U31"/>
    <mergeCell ref="S32:U32"/>
    <mergeCell ref="S33:U33"/>
    <mergeCell ref="L31:O31"/>
    <mergeCell ref="L32:O32"/>
    <mergeCell ref="L33:O33"/>
    <mergeCell ref="C44:E44"/>
    <mergeCell ref="C41:E41"/>
    <mergeCell ref="B42:B43"/>
    <mergeCell ref="B33:B34"/>
    <mergeCell ref="L36:O36"/>
    <mergeCell ref="L34:O34"/>
    <mergeCell ref="L35:O35"/>
    <mergeCell ref="B20:B21"/>
    <mergeCell ref="B23:B26"/>
    <mergeCell ref="F47:H47"/>
    <mergeCell ref="K9:Y9"/>
    <mergeCell ref="C46:F46"/>
    <mergeCell ref="C45:F45"/>
    <mergeCell ref="I12:I13"/>
    <mergeCell ref="H12:H13"/>
    <mergeCell ref="K13:Y13"/>
    <mergeCell ref="K24:M24"/>
    <mergeCell ref="C29:E29"/>
    <mergeCell ref="C38:E38"/>
    <mergeCell ref="O15:Y15"/>
    <mergeCell ref="L29:P29"/>
    <mergeCell ref="L30:O30"/>
    <mergeCell ref="B44:B46"/>
    <mergeCell ref="B16:B17"/>
    <mergeCell ref="B18:B19"/>
    <mergeCell ref="K16:N16"/>
    <mergeCell ref="K18:N18"/>
    <mergeCell ref="K19:N19"/>
    <mergeCell ref="K17:N17"/>
    <mergeCell ref="A12:A13"/>
    <mergeCell ref="B12:B13"/>
    <mergeCell ref="C12:E13"/>
    <mergeCell ref="F12:F13"/>
    <mergeCell ref="G12:G13"/>
    <mergeCell ref="A1:A2"/>
    <mergeCell ref="F1:F2"/>
    <mergeCell ref="N1:Y1"/>
    <mergeCell ref="N2:Y2"/>
    <mergeCell ref="N3:Y3"/>
    <mergeCell ref="B1:B2"/>
    <mergeCell ref="C1:E1"/>
    <mergeCell ref="I1:I2"/>
    <mergeCell ref="C2:E2"/>
    <mergeCell ref="B3:B10"/>
    <mergeCell ref="G1:G2"/>
    <mergeCell ref="H1:H2"/>
    <mergeCell ref="N5:Y5"/>
    <mergeCell ref="O14:Y14"/>
    <mergeCell ref="K15:N15"/>
    <mergeCell ref="K14:N14"/>
    <mergeCell ref="N26:Y26"/>
    <mergeCell ref="K22:Y22"/>
    <mergeCell ref="K23:M23"/>
    <mergeCell ref="K25:M25"/>
    <mergeCell ref="K26:M26"/>
    <mergeCell ref="O19:Y19"/>
    <mergeCell ref="O16:Y16"/>
    <mergeCell ref="R17:Y17"/>
    <mergeCell ref="O18:Y18"/>
  </mergeCells>
  <printOptions horizontalCentered="1"/>
  <pageMargins left="0.19685039370078741" right="0.19685039370078741" top="0.11811023622047245" bottom="0.19685039370078741" header="0.15748031496062992" footer="0.19685039370078741"/>
  <pageSetup paperSize="9" scale="58" orientation="landscape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Cde 2021 automne</vt:lpstr>
      <vt:lpstr>'Bon Cde 2021 automne'!Print_Area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Juliette</cp:lastModifiedBy>
  <cp:lastPrinted>2021-10-25T21:05:15Z</cp:lastPrinted>
  <dcterms:created xsi:type="dcterms:W3CDTF">2021-04-27T08:48:00Z</dcterms:created>
  <dcterms:modified xsi:type="dcterms:W3CDTF">2022-11-14T10:49:30Z</dcterms:modified>
</cp:coreProperties>
</file>